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</sheets>
  <definedNames>
    <definedName name="Excel_BuiltIn_Print_Area" localSheetId="0">'Sheet1'!$A$1:$K$217</definedName>
    <definedName name="_xlnm.Print_Area" localSheetId="0">'Sheet1'!$A$1:$L$217</definedName>
  </definedNames>
  <calcPr fullCalcOnLoad="1"/>
</workbook>
</file>

<file path=xl/sharedStrings.xml><?xml version="1.0" encoding="utf-8"?>
<sst xmlns="http://schemas.openxmlformats.org/spreadsheetml/2006/main" count="353" uniqueCount="132">
  <si>
    <t xml:space="preserve">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</si>
  <si>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</si>
  <si>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</si>
  <si>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</si>
  <si>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</si>
  <si>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</si>
  <si>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</si>
  <si>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</si>
  <si>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</si>
  <si>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</si>
  <si>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</si>
  <si>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</si>
  <si>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</si>
  <si>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</si>
  <si>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</si>
  <si>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</si>
  <si>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</si>
  <si>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</si>
  <si>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</si>
  <si>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</si>
  <si>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2021-2025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</si>
  <si>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</si>
  <si>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</si>
  <si>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</si>
  <si>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</si>
  <si>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</si>
  <si>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</si>
  <si>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</si>
  <si>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>2021-2025г.г.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</si>
  <si>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</si>
  <si>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</si>
  <si>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</si>
  <si>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</si>
  <si>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</si>
  <si>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</si>
  <si>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</si>
  <si>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</si>
  <si>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</si>
  <si>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</si>
  <si>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</si>
  <si>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</si>
  <si>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</si>
  <si>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</si>
  <si>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</si>
  <si>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</si>
  <si>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</si>
  <si>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</si>
  <si>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</si>
  <si>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</si>
  <si>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</si>
  <si>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</si>
  <si>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</si>
  <si>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</si>
  <si>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</si>
  <si>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</si>
  <si>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</si>
  <si>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</si>
  <si>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</si>
  <si>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</si>
  <si>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</si>
  <si>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</si>
  <si>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</si>
  <si>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</si>
  <si>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</si>
  <si>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</si>
  <si>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</si>
  <si>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</si>
  <si>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</si>
  <si>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</si>
  <si>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</si>
  <si>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</si>
  <si>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</si>
  <si>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>2021-2025 г.г..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</si>
  <si>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</si>
  <si>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</si>
  <si>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</si>
  <si>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</si>
  <si>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</si>
  <si>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</si>
  <si>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</si>
  <si>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</si>
  <si>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</si>
  <si>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</si>
  <si>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</si>
  <si>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</si>
  <si>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</si>
  <si>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</si>
  <si>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</si>
  <si>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</si>
  <si>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</si>
  <si>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2023-2025 г.г.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</si>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</sst>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0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164" fontId="1" fillId="33" borderId="10" xfId="0" applyNumberFormat="1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65" fontId="1" fillId="34" borderId="10" xfId="0" applyNumberFormat="1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/>
    </xf>
    <xf numFmtId="165" fontId="1" fillId="33" borderId="14" xfId="0" applyNumberFormat="1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/>
    </xf>
    <xf numFmtId="165" fontId="1" fillId="33" borderId="14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vertical="top"/>
    </xf>
    <xf numFmtId="165" fontId="1" fillId="0" borderId="10" xfId="0" applyNumberFormat="1" applyFont="1" applyBorder="1" applyAlignment="1">
      <alignment horizontal="left" vertical="top"/>
    </xf>
    <xf numFmtId="165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/>
    </xf>
    <xf numFmtId="165" fontId="1" fillId="35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165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165" fontId="1" fillId="0" borderId="14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1" fontId="1" fillId="0" borderId="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35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view="pageBreakPreview" zoomScaleSheetLayoutView="100" zoomScalePageLayoutView="0" workbookViewId="0" topLeftCell="A187">
      <selection activeCell="H204" sqref="H204"/>
    </sheetView>
  </sheetViews>
  <sheetFormatPr defaultColWidth="9.00390625" defaultRowHeight="12.75" customHeight="1"/>
  <cols>
    <col min="1" max="1" width="8.57421875" style="1" customWidth="1"/>
    <col min="2" max="2" width="45.140625" style="2" customWidth="1"/>
    <col min="3" max="3" width="14.28125" style="2" customWidth="1"/>
    <col min="4" max="4" width="37.421875" style="2" customWidth="1"/>
    <col min="5" max="5" width="21.57421875" style="2" customWidth="1"/>
    <col min="6" max="6" width="21.8515625" style="2" customWidth="1"/>
    <col min="7" max="7" width="15.28125" style="2" customWidth="1"/>
    <col min="8" max="8" width="15.8515625" style="2" customWidth="1"/>
    <col min="9" max="9" width="17.421875" style="2" customWidth="1"/>
    <col min="10" max="10" width="16.421875" style="2" customWidth="1"/>
    <col min="11" max="11" width="13.7109375" style="2" customWidth="1"/>
    <col min="12" max="12" width="12.140625" style="2" customWidth="1"/>
    <col min="13" max="16384" width="9.00390625" style="2" customWidth="1"/>
  </cols>
  <sheetData>
    <row r="1" spans="7:8" ht="16.5" customHeight="1">
      <c r="G1" s="3"/>
      <c r="H1" s="4"/>
    </row>
    <row r="2" spans="7:9" ht="70.5" customHeight="1">
      <c r="G2" s="66" t="s">
        <v>0</v>
      </c>
      <c r="H2" s="66"/>
      <c r="I2" s="66"/>
    </row>
    <row r="3" spans="7:9" ht="15.75" customHeight="1">
      <c r="G3" s="66"/>
      <c r="H3" s="66"/>
      <c r="I3" s="66"/>
    </row>
    <row r="4" spans="7:9" ht="12.75" customHeight="1">
      <c r="G4" s="66"/>
      <c r="H4" s="66"/>
      <c r="I4" s="66"/>
    </row>
    <row r="5" spans="7:9" ht="15.75" customHeight="1">
      <c r="G5" s="66"/>
      <c r="H5" s="66"/>
      <c r="I5" s="66"/>
    </row>
    <row r="6" spans="7:9" ht="15.75" customHeight="1">
      <c r="G6" s="66"/>
      <c r="H6" s="66"/>
      <c r="I6" s="66"/>
    </row>
    <row r="7" ht="15.75" customHeight="1">
      <c r="G7" s="5"/>
    </row>
    <row r="9" spans="3:10" ht="15.75" customHeight="1">
      <c r="C9" s="6"/>
      <c r="D9" s="6"/>
      <c r="E9" s="7" t="s">
        <v>1</v>
      </c>
      <c r="F9" s="7"/>
      <c r="G9" s="6"/>
      <c r="H9" s="6"/>
      <c r="I9" s="8"/>
      <c r="J9" s="8"/>
    </row>
    <row r="10" spans="3:10" ht="15.75" customHeight="1">
      <c r="C10" s="6"/>
      <c r="D10" s="6"/>
      <c r="E10" s="7" t="s">
        <v>2</v>
      </c>
      <c r="F10" s="7"/>
      <c r="G10" s="6"/>
      <c r="H10" s="6"/>
      <c r="I10" s="6"/>
      <c r="J10" s="6"/>
    </row>
    <row r="11" spans="3:10" ht="15.75" customHeight="1">
      <c r="C11" s="6"/>
      <c r="D11" s="6"/>
      <c r="E11" s="7"/>
      <c r="F11" s="7"/>
      <c r="G11" s="6"/>
      <c r="H11" s="6"/>
      <c r="I11" s="6"/>
      <c r="J11" s="6"/>
    </row>
    <row r="12" spans="3:10" ht="15.75" customHeight="1">
      <c r="C12" s="6"/>
      <c r="D12" s="6"/>
      <c r="E12" s="7"/>
      <c r="F12" s="7"/>
      <c r="G12" s="6"/>
      <c r="H12" s="6"/>
      <c r="I12" s="6"/>
      <c r="J12" s="6"/>
    </row>
    <row r="13" ht="12.75" customHeight="1">
      <c r="C13" s="6"/>
    </row>
    <row r="14" ht="6" customHeight="1"/>
    <row r="15" spans="1:11" ht="16.5" customHeight="1">
      <c r="A15" s="67" t="s">
        <v>3</v>
      </c>
      <c r="B15" s="68" t="s">
        <v>4</v>
      </c>
      <c r="C15" s="69" t="s">
        <v>5</v>
      </c>
      <c r="D15" s="68" t="s">
        <v>6</v>
      </c>
      <c r="E15" s="70" t="s">
        <v>7</v>
      </c>
      <c r="F15" s="68" t="s">
        <v>8</v>
      </c>
      <c r="G15" s="71" t="s">
        <v>9</v>
      </c>
      <c r="H15" s="71"/>
      <c r="I15" s="71"/>
      <c r="J15" s="71"/>
      <c r="K15" s="71"/>
    </row>
    <row r="16" spans="1:11" ht="48" customHeight="1">
      <c r="A16" s="67"/>
      <c r="B16" s="68"/>
      <c r="C16" s="69"/>
      <c r="D16" s="68"/>
      <c r="E16" s="70"/>
      <c r="F16" s="68"/>
      <c r="G16" s="10" t="s">
        <v>10</v>
      </c>
      <c r="H16" s="10" t="s">
        <v>11</v>
      </c>
      <c r="I16" s="10">
        <v>2023</v>
      </c>
      <c r="J16" s="11">
        <v>2024</v>
      </c>
      <c r="K16" s="12">
        <v>2025</v>
      </c>
    </row>
    <row r="17" spans="1:11" ht="14.25" customHeight="1">
      <c r="A17" s="13" t="s">
        <v>12</v>
      </c>
      <c r="B17" s="14" t="s">
        <v>13</v>
      </c>
      <c r="C17" s="15" t="s">
        <v>14</v>
      </c>
      <c r="D17" s="15" t="s">
        <v>15</v>
      </c>
      <c r="E17" s="15" t="s">
        <v>16</v>
      </c>
      <c r="F17" s="16" t="s">
        <v>17</v>
      </c>
      <c r="G17" s="16">
        <v>7</v>
      </c>
      <c r="H17" s="16">
        <v>8</v>
      </c>
      <c r="I17" s="16">
        <v>9</v>
      </c>
      <c r="J17" s="17">
        <v>10</v>
      </c>
      <c r="K17" s="18">
        <v>11</v>
      </c>
    </row>
    <row r="18" spans="1:11" ht="13.5" customHeight="1">
      <c r="A18" s="72" t="s">
        <v>18</v>
      </c>
      <c r="B18" s="73" t="s">
        <v>19</v>
      </c>
      <c r="C18" s="74" t="s">
        <v>20</v>
      </c>
      <c r="D18" s="75" t="s">
        <v>21</v>
      </c>
      <c r="E18" s="20" t="s">
        <v>22</v>
      </c>
      <c r="F18" s="21">
        <f aca="true" t="shared" si="0" ref="F18:K18">F19+F20+F21+F22</f>
        <v>0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2">
        <f t="shared" si="0"/>
        <v>0</v>
      </c>
      <c r="K18" s="21">
        <f t="shared" si="0"/>
        <v>0</v>
      </c>
    </row>
    <row r="19" spans="1:11" ht="14.25" customHeight="1">
      <c r="A19" s="72"/>
      <c r="B19" s="73"/>
      <c r="C19" s="74"/>
      <c r="D19" s="75"/>
      <c r="E19" s="19" t="s">
        <v>23</v>
      </c>
      <c r="F19" s="21">
        <f aca="true" t="shared" si="1" ref="F19:K22">F24</f>
        <v>0</v>
      </c>
      <c r="G19" s="21">
        <f t="shared" si="1"/>
        <v>0</v>
      </c>
      <c r="H19" s="21">
        <f t="shared" si="1"/>
        <v>0</v>
      </c>
      <c r="I19" s="21">
        <f t="shared" si="1"/>
        <v>0</v>
      </c>
      <c r="J19" s="22">
        <f t="shared" si="1"/>
        <v>0</v>
      </c>
      <c r="K19" s="21">
        <f t="shared" si="1"/>
        <v>0</v>
      </c>
    </row>
    <row r="20" spans="1:11" ht="14.25" customHeight="1">
      <c r="A20" s="72"/>
      <c r="B20" s="73"/>
      <c r="C20" s="74"/>
      <c r="D20" s="75"/>
      <c r="E20" s="20" t="s">
        <v>24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2">
        <f t="shared" si="1"/>
        <v>0</v>
      </c>
      <c r="K20" s="21">
        <f t="shared" si="1"/>
        <v>0</v>
      </c>
    </row>
    <row r="21" spans="1:11" ht="14.25" customHeight="1">
      <c r="A21" s="72"/>
      <c r="B21" s="73"/>
      <c r="C21" s="74"/>
      <c r="D21" s="75"/>
      <c r="E21" s="19" t="s">
        <v>25</v>
      </c>
      <c r="F21" s="21">
        <f t="shared" si="1"/>
        <v>0</v>
      </c>
      <c r="G21" s="21">
        <f t="shared" si="1"/>
        <v>0</v>
      </c>
      <c r="H21" s="21">
        <f t="shared" si="1"/>
        <v>0</v>
      </c>
      <c r="I21" s="21">
        <f t="shared" si="1"/>
        <v>0</v>
      </c>
      <c r="J21" s="22">
        <f t="shared" si="1"/>
        <v>0</v>
      </c>
      <c r="K21" s="21">
        <f t="shared" si="1"/>
        <v>0</v>
      </c>
    </row>
    <row r="22" spans="1:11" ht="14.25" customHeight="1">
      <c r="A22" s="72"/>
      <c r="B22" s="73"/>
      <c r="C22" s="74"/>
      <c r="D22" s="75"/>
      <c r="E22" s="19" t="s">
        <v>26</v>
      </c>
      <c r="F22" s="21">
        <f t="shared" si="1"/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J22" s="22">
        <f t="shared" si="1"/>
        <v>0</v>
      </c>
      <c r="K22" s="21">
        <f t="shared" si="1"/>
        <v>0</v>
      </c>
    </row>
    <row r="23" spans="1:11" ht="13.5" customHeight="1">
      <c r="A23" s="72"/>
      <c r="B23" s="73" t="s">
        <v>27</v>
      </c>
      <c r="C23" s="74" t="s">
        <v>28</v>
      </c>
      <c r="D23" s="75" t="s">
        <v>29</v>
      </c>
      <c r="E23" s="20" t="s">
        <v>22</v>
      </c>
      <c r="F23" s="21">
        <f aca="true" t="shared" si="2" ref="F23:K23">F24+F25+F26+F27</f>
        <v>0</v>
      </c>
      <c r="G23" s="21">
        <f t="shared" si="2"/>
        <v>0</v>
      </c>
      <c r="H23" s="21">
        <f t="shared" si="2"/>
        <v>0</v>
      </c>
      <c r="I23" s="21">
        <f t="shared" si="2"/>
        <v>0</v>
      </c>
      <c r="J23" s="22">
        <f t="shared" si="2"/>
        <v>0</v>
      </c>
      <c r="K23" s="21">
        <f t="shared" si="2"/>
        <v>0</v>
      </c>
    </row>
    <row r="24" spans="1:11" ht="13.5" customHeight="1">
      <c r="A24" s="72"/>
      <c r="B24" s="73"/>
      <c r="C24" s="74"/>
      <c r="D24" s="75"/>
      <c r="E24" s="19" t="s">
        <v>23</v>
      </c>
      <c r="F24" s="21">
        <f aca="true" t="shared" si="3" ref="F24:K27">F29+F35+F40+F45+F50</f>
        <v>0</v>
      </c>
      <c r="G24" s="21">
        <f t="shared" si="3"/>
        <v>0</v>
      </c>
      <c r="H24" s="21">
        <f t="shared" si="3"/>
        <v>0</v>
      </c>
      <c r="I24" s="21">
        <f t="shared" si="3"/>
        <v>0</v>
      </c>
      <c r="J24" s="22">
        <f t="shared" si="3"/>
        <v>0</v>
      </c>
      <c r="K24" s="21">
        <f t="shared" si="3"/>
        <v>0</v>
      </c>
    </row>
    <row r="25" spans="1:11" ht="14.25" customHeight="1">
      <c r="A25" s="72"/>
      <c r="B25" s="73"/>
      <c r="C25" s="74"/>
      <c r="D25" s="75"/>
      <c r="E25" s="20" t="s">
        <v>24</v>
      </c>
      <c r="F25" s="21">
        <f t="shared" si="3"/>
        <v>0</v>
      </c>
      <c r="G25" s="21">
        <f t="shared" si="3"/>
        <v>0</v>
      </c>
      <c r="H25" s="21">
        <f t="shared" si="3"/>
        <v>0</v>
      </c>
      <c r="I25" s="21">
        <f t="shared" si="3"/>
        <v>0</v>
      </c>
      <c r="J25" s="22">
        <f t="shared" si="3"/>
        <v>0</v>
      </c>
      <c r="K25" s="21">
        <f t="shared" si="3"/>
        <v>0</v>
      </c>
    </row>
    <row r="26" spans="1:11" ht="14.25" customHeight="1">
      <c r="A26" s="72"/>
      <c r="B26" s="73"/>
      <c r="C26" s="74"/>
      <c r="D26" s="75"/>
      <c r="E26" s="19" t="s">
        <v>25</v>
      </c>
      <c r="F26" s="21">
        <f t="shared" si="3"/>
        <v>0</v>
      </c>
      <c r="G26" s="21">
        <f t="shared" si="3"/>
        <v>0</v>
      </c>
      <c r="H26" s="21">
        <f t="shared" si="3"/>
        <v>0</v>
      </c>
      <c r="I26" s="21">
        <f t="shared" si="3"/>
        <v>0</v>
      </c>
      <c r="J26" s="22">
        <f t="shared" si="3"/>
        <v>0</v>
      </c>
      <c r="K26" s="21">
        <f t="shared" si="3"/>
        <v>0</v>
      </c>
    </row>
    <row r="27" spans="1:11" ht="15.75" customHeight="1">
      <c r="A27" s="72"/>
      <c r="B27" s="73"/>
      <c r="C27" s="74"/>
      <c r="D27" s="75"/>
      <c r="E27" s="19" t="s">
        <v>26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21">
        <f t="shared" si="3"/>
        <v>0</v>
      </c>
      <c r="J27" s="22">
        <f t="shared" si="3"/>
        <v>0</v>
      </c>
      <c r="K27" s="21">
        <f t="shared" si="3"/>
        <v>0</v>
      </c>
    </row>
    <row r="28" spans="1:11" ht="13.5" customHeight="1">
      <c r="A28" s="76" t="s">
        <v>30</v>
      </c>
      <c r="B28" s="68" t="s">
        <v>31</v>
      </c>
      <c r="C28" s="77" t="s">
        <v>20</v>
      </c>
      <c r="D28" s="68" t="s">
        <v>32</v>
      </c>
      <c r="E28" s="23" t="s">
        <v>22</v>
      </c>
      <c r="F28" s="24">
        <f aca="true" t="shared" si="4" ref="F28:K28">F29+F30+F31+F32</f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5">
        <f t="shared" si="4"/>
        <v>0</v>
      </c>
      <c r="K28" s="24">
        <f t="shared" si="4"/>
        <v>0</v>
      </c>
    </row>
    <row r="29" spans="1:11" ht="14.25" customHeight="1">
      <c r="A29" s="76"/>
      <c r="B29" s="68"/>
      <c r="C29" s="77"/>
      <c r="D29" s="68"/>
      <c r="E29" s="9" t="s">
        <v>23</v>
      </c>
      <c r="F29" s="24">
        <f>G29+H29+I29+J29</f>
        <v>0</v>
      </c>
      <c r="G29" s="24"/>
      <c r="H29" s="18"/>
      <c r="I29" s="18"/>
      <c r="J29" s="17"/>
      <c r="K29" s="18"/>
    </row>
    <row r="30" spans="1:11" ht="14.25" customHeight="1">
      <c r="A30" s="76"/>
      <c r="B30" s="68"/>
      <c r="C30" s="77"/>
      <c r="D30" s="68"/>
      <c r="E30" s="23" t="s">
        <v>24</v>
      </c>
      <c r="F30" s="24">
        <f>G30+H30+I30+J30</f>
        <v>0</v>
      </c>
      <c r="G30" s="24"/>
      <c r="H30" s="18"/>
      <c r="I30" s="18"/>
      <c r="J30" s="17"/>
      <c r="K30" s="18"/>
    </row>
    <row r="31" spans="1:11" ht="14.25" customHeight="1">
      <c r="A31" s="76"/>
      <c r="B31" s="68"/>
      <c r="C31" s="77"/>
      <c r="D31" s="68"/>
      <c r="E31" s="9" t="s">
        <v>25</v>
      </c>
      <c r="F31" s="24">
        <f>G31+H31+I31+J31</f>
        <v>0</v>
      </c>
      <c r="G31" s="24"/>
      <c r="H31" s="18"/>
      <c r="I31" s="18"/>
      <c r="J31" s="17"/>
      <c r="K31" s="18"/>
    </row>
    <row r="32" spans="1:11" ht="46.5" customHeight="1">
      <c r="A32" s="76"/>
      <c r="B32" s="68"/>
      <c r="C32" s="77"/>
      <c r="D32" s="68"/>
      <c r="E32" s="9" t="s">
        <v>26</v>
      </c>
      <c r="F32" s="24">
        <f>G32+H32+I32+J32</f>
        <v>0</v>
      </c>
      <c r="G32" s="24"/>
      <c r="H32" s="18"/>
      <c r="I32" s="18"/>
      <c r="J32" s="17"/>
      <c r="K32" s="18"/>
    </row>
    <row r="33" spans="1:11" ht="16.5" customHeight="1">
      <c r="A33" s="76"/>
      <c r="B33" s="68"/>
      <c r="C33" s="77"/>
      <c r="D33" s="68"/>
      <c r="E33" s="23"/>
      <c r="F33" s="24"/>
      <c r="G33" s="24"/>
      <c r="H33" s="18"/>
      <c r="I33" s="18"/>
      <c r="J33" s="17"/>
      <c r="K33" s="18"/>
    </row>
    <row r="34" spans="1:11" ht="13.5" customHeight="1">
      <c r="A34" s="78" t="s">
        <v>33</v>
      </c>
      <c r="B34" s="68" t="s">
        <v>34</v>
      </c>
      <c r="C34" s="77" t="s">
        <v>20</v>
      </c>
      <c r="D34" s="68" t="s">
        <v>35</v>
      </c>
      <c r="E34" s="23" t="s">
        <v>22</v>
      </c>
      <c r="F34" s="24">
        <f aca="true" t="shared" si="5" ref="F34:K34">F35+F36+F37+F38</f>
        <v>0</v>
      </c>
      <c r="G34" s="24">
        <f t="shared" si="5"/>
        <v>0</v>
      </c>
      <c r="H34" s="24">
        <f t="shared" si="5"/>
        <v>0</v>
      </c>
      <c r="I34" s="24">
        <f t="shared" si="5"/>
        <v>0</v>
      </c>
      <c r="J34" s="25">
        <f t="shared" si="5"/>
        <v>0</v>
      </c>
      <c r="K34" s="24">
        <f t="shared" si="5"/>
        <v>0</v>
      </c>
    </row>
    <row r="35" spans="1:11" ht="14.25" customHeight="1">
      <c r="A35" s="78"/>
      <c r="B35" s="68"/>
      <c r="C35" s="77"/>
      <c r="D35" s="68"/>
      <c r="E35" s="9" t="s">
        <v>23</v>
      </c>
      <c r="F35" s="24">
        <f>G35+H35+I35+J35</f>
        <v>0</v>
      </c>
      <c r="G35" s="24"/>
      <c r="H35" s="18"/>
      <c r="I35" s="18"/>
      <c r="J35" s="17"/>
      <c r="K35" s="18"/>
    </row>
    <row r="36" spans="1:11" ht="14.25" customHeight="1">
      <c r="A36" s="78"/>
      <c r="B36" s="68"/>
      <c r="C36" s="77"/>
      <c r="D36" s="68"/>
      <c r="E36" s="23" t="s">
        <v>24</v>
      </c>
      <c r="F36" s="24">
        <f>G36+H36+I36+J36</f>
        <v>0</v>
      </c>
      <c r="G36" s="24"/>
      <c r="H36" s="18"/>
      <c r="I36" s="18"/>
      <c r="J36" s="17"/>
      <c r="K36" s="18"/>
    </row>
    <row r="37" spans="1:11" ht="14.25" customHeight="1">
      <c r="A37" s="78"/>
      <c r="B37" s="68"/>
      <c r="C37" s="77"/>
      <c r="D37" s="68"/>
      <c r="E37" s="9" t="s">
        <v>25</v>
      </c>
      <c r="F37" s="24">
        <f>G37+H37+I37+J37</f>
        <v>0</v>
      </c>
      <c r="G37" s="24"/>
      <c r="H37" s="18"/>
      <c r="I37" s="18"/>
      <c r="J37" s="17"/>
      <c r="K37" s="18"/>
    </row>
    <row r="38" spans="1:11" ht="14.25" customHeight="1">
      <c r="A38" s="78"/>
      <c r="B38" s="68"/>
      <c r="C38" s="77"/>
      <c r="D38" s="68"/>
      <c r="E38" s="9" t="s">
        <v>26</v>
      </c>
      <c r="F38" s="24">
        <f>G38+H38+I38+J38</f>
        <v>0</v>
      </c>
      <c r="G38" s="24"/>
      <c r="H38" s="18"/>
      <c r="I38" s="18"/>
      <c r="J38" s="17"/>
      <c r="K38" s="18"/>
    </row>
    <row r="39" spans="1:11" ht="13.5" customHeight="1">
      <c r="A39" s="78" t="s">
        <v>36</v>
      </c>
      <c r="B39" s="68" t="s">
        <v>37</v>
      </c>
      <c r="C39" s="77" t="s">
        <v>20</v>
      </c>
      <c r="D39" s="68" t="s">
        <v>38</v>
      </c>
      <c r="E39" s="23" t="s">
        <v>22</v>
      </c>
      <c r="F39" s="24">
        <f aca="true" t="shared" si="6" ref="F39:K39">F40+F41+F42+F43</f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5">
        <f t="shared" si="6"/>
        <v>0</v>
      </c>
      <c r="K39" s="24">
        <f t="shared" si="6"/>
        <v>0</v>
      </c>
    </row>
    <row r="40" spans="1:11" ht="13.5" customHeight="1">
      <c r="A40" s="78"/>
      <c r="B40" s="68"/>
      <c r="C40" s="77"/>
      <c r="D40" s="68"/>
      <c r="E40" s="9" t="s">
        <v>23</v>
      </c>
      <c r="F40" s="24">
        <f>G40+H40+I40+J40</f>
        <v>0</v>
      </c>
      <c r="G40" s="24"/>
      <c r="H40" s="18"/>
      <c r="I40" s="18"/>
      <c r="J40" s="17"/>
      <c r="K40" s="18"/>
    </row>
    <row r="41" spans="1:11" ht="14.25" customHeight="1">
      <c r="A41" s="78"/>
      <c r="B41" s="68"/>
      <c r="C41" s="77"/>
      <c r="D41" s="68"/>
      <c r="E41" s="23" t="s">
        <v>24</v>
      </c>
      <c r="F41" s="24">
        <f>G41+H41+I41+J41</f>
        <v>0</v>
      </c>
      <c r="G41" s="24"/>
      <c r="H41" s="18"/>
      <c r="I41" s="18"/>
      <c r="J41" s="17"/>
      <c r="K41" s="18"/>
    </row>
    <row r="42" spans="1:11" ht="14.25" customHeight="1">
      <c r="A42" s="78"/>
      <c r="B42" s="68"/>
      <c r="C42" s="77"/>
      <c r="D42" s="68"/>
      <c r="E42" s="9" t="s">
        <v>25</v>
      </c>
      <c r="F42" s="24">
        <f>G42+H42+I42+J42</f>
        <v>0</v>
      </c>
      <c r="G42" s="24"/>
      <c r="H42" s="18"/>
      <c r="I42" s="18"/>
      <c r="J42" s="17"/>
      <c r="K42" s="18"/>
    </row>
    <row r="43" spans="1:11" ht="25.5" customHeight="1">
      <c r="A43" s="78"/>
      <c r="B43" s="68"/>
      <c r="C43" s="77"/>
      <c r="D43" s="68"/>
      <c r="E43" s="9" t="s">
        <v>26</v>
      </c>
      <c r="F43" s="24">
        <f>G43+H43+I43+J43</f>
        <v>0</v>
      </c>
      <c r="G43" s="24"/>
      <c r="H43" s="18"/>
      <c r="I43" s="18"/>
      <c r="J43" s="17"/>
      <c r="K43" s="18"/>
    </row>
    <row r="44" spans="1:11" ht="13.5" customHeight="1">
      <c r="A44" s="78" t="s">
        <v>39</v>
      </c>
      <c r="B44" s="68" t="s">
        <v>40</v>
      </c>
      <c r="C44" s="77" t="s">
        <v>20</v>
      </c>
      <c r="D44" s="68" t="s">
        <v>41</v>
      </c>
      <c r="E44" s="23" t="s">
        <v>22</v>
      </c>
      <c r="F44" s="24">
        <f aca="true" t="shared" si="7" ref="F44:K44">F45+F46+F47+F48</f>
        <v>0</v>
      </c>
      <c r="G44" s="24">
        <f t="shared" si="7"/>
        <v>0</v>
      </c>
      <c r="H44" s="24">
        <f t="shared" si="7"/>
        <v>0</v>
      </c>
      <c r="I44" s="24">
        <f t="shared" si="7"/>
        <v>0</v>
      </c>
      <c r="J44" s="25">
        <f t="shared" si="7"/>
        <v>0</v>
      </c>
      <c r="K44" s="24">
        <f t="shared" si="7"/>
        <v>0</v>
      </c>
    </row>
    <row r="45" spans="1:11" ht="14.25" customHeight="1">
      <c r="A45" s="78"/>
      <c r="B45" s="68"/>
      <c r="C45" s="77"/>
      <c r="D45" s="68"/>
      <c r="E45" s="9" t="s">
        <v>23</v>
      </c>
      <c r="F45" s="24">
        <f>G45+H45+I45+J45</f>
        <v>0</v>
      </c>
      <c r="G45" s="24"/>
      <c r="H45" s="18"/>
      <c r="I45" s="18"/>
      <c r="J45" s="17"/>
      <c r="K45" s="18"/>
    </row>
    <row r="46" spans="1:11" ht="14.25" customHeight="1">
      <c r="A46" s="78"/>
      <c r="B46" s="68"/>
      <c r="C46" s="77"/>
      <c r="D46" s="68"/>
      <c r="E46" s="23" t="s">
        <v>24</v>
      </c>
      <c r="F46" s="24">
        <f>G46+H46+I46+J46</f>
        <v>0</v>
      </c>
      <c r="G46" s="24"/>
      <c r="H46" s="18"/>
      <c r="I46" s="18"/>
      <c r="J46" s="17"/>
      <c r="K46" s="18"/>
    </row>
    <row r="47" spans="1:11" ht="14.25" customHeight="1">
      <c r="A47" s="78"/>
      <c r="B47" s="68"/>
      <c r="C47" s="77"/>
      <c r="D47" s="68"/>
      <c r="E47" s="9" t="s">
        <v>25</v>
      </c>
      <c r="F47" s="24">
        <f>G47+H47+I47+J47</f>
        <v>0</v>
      </c>
      <c r="G47" s="24"/>
      <c r="H47" s="18"/>
      <c r="I47" s="18"/>
      <c r="J47" s="17"/>
      <c r="K47" s="18"/>
    </row>
    <row r="48" spans="1:11" ht="25.5" customHeight="1">
      <c r="A48" s="78"/>
      <c r="B48" s="68"/>
      <c r="C48" s="77"/>
      <c r="D48" s="68"/>
      <c r="E48" s="9" t="s">
        <v>26</v>
      </c>
      <c r="F48" s="24">
        <f>G48+H48+I48+J48</f>
        <v>0</v>
      </c>
      <c r="G48" s="24"/>
      <c r="H48" s="18"/>
      <c r="I48" s="18"/>
      <c r="J48" s="17"/>
      <c r="K48" s="18"/>
    </row>
    <row r="49" spans="1:11" ht="13.5" customHeight="1">
      <c r="A49" s="78" t="s">
        <v>42</v>
      </c>
      <c r="B49" s="68" t="s">
        <v>43</v>
      </c>
      <c r="C49" s="77" t="s">
        <v>20</v>
      </c>
      <c r="D49" s="68" t="s">
        <v>44</v>
      </c>
      <c r="E49" s="23" t="s">
        <v>22</v>
      </c>
      <c r="F49" s="24">
        <f aca="true" t="shared" si="8" ref="F49:K49">F50+F51+F52+F53</f>
        <v>0</v>
      </c>
      <c r="G49" s="24">
        <f t="shared" si="8"/>
        <v>0</v>
      </c>
      <c r="H49" s="24">
        <f t="shared" si="8"/>
        <v>0</v>
      </c>
      <c r="I49" s="24">
        <f t="shared" si="8"/>
        <v>0</v>
      </c>
      <c r="J49" s="25">
        <f t="shared" si="8"/>
        <v>0</v>
      </c>
      <c r="K49" s="24">
        <f t="shared" si="8"/>
        <v>0</v>
      </c>
    </row>
    <row r="50" spans="1:11" ht="17.25" customHeight="1">
      <c r="A50" s="78"/>
      <c r="B50" s="68"/>
      <c r="C50" s="77"/>
      <c r="D50" s="68"/>
      <c r="E50" s="9" t="s">
        <v>23</v>
      </c>
      <c r="F50" s="24">
        <f>G50+H50+I50+J50</f>
        <v>0</v>
      </c>
      <c r="G50" s="24"/>
      <c r="H50" s="18"/>
      <c r="I50" s="18"/>
      <c r="J50" s="17"/>
      <c r="K50" s="18"/>
    </row>
    <row r="51" spans="1:11" s="30" customFormat="1" ht="16.5" customHeight="1">
      <c r="A51" s="78"/>
      <c r="B51" s="68"/>
      <c r="C51" s="77"/>
      <c r="D51" s="68"/>
      <c r="E51" s="26" t="s">
        <v>24</v>
      </c>
      <c r="F51" s="24">
        <f>G51+H51+I51+J51</f>
        <v>0</v>
      </c>
      <c r="G51" s="27"/>
      <c r="H51" s="28"/>
      <c r="I51" s="28"/>
      <c r="J51" s="29"/>
      <c r="K51" s="28"/>
    </row>
    <row r="52" spans="1:11" ht="14.25" customHeight="1">
      <c r="A52" s="78"/>
      <c r="B52" s="68"/>
      <c r="C52" s="77"/>
      <c r="D52" s="68"/>
      <c r="E52" s="9" t="s">
        <v>25</v>
      </c>
      <c r="F52" s="24">
        <f>G52+H52+I52+J52</f>
        <v>0</v>
      </c>
      <c r="G52" s="24"/>
      <c r="H52" s="18"/>
      <c r="I52" s="18"/>
      <c r="J52" s="17"/>
      <c r="K52" s="18"/>
    </row>
    <row r="53" spans="1:11" ht="104.25" customHeight="1">
      <c r="A53" s="78"/>
      <c r="B53" s="68"/>
      <c r="C53" s="77"/>
      <c r="D53" s="68"/>
      <c r="E53" s="9" t="s">
        <v>26</v>
      </c>
      <c r="F53" s="24">
        <f>G53+H53+I53+J53</f>
        <v>0</v>
      </c>
      <c r="G53" s="31"/>
      <c r="H53" s="32"/>
      <c r="I53" s="32"/>
      <c r="J53" s="17"/>
      <c r="K53" s="18"/>
    </row>
    <row r="54" spans="1:11" ht="13.5" customHeight="1">
      <c r="A54" s="72" t="s">
        <v>45</v>
      </c>
      <c r="B54" s="73" t="s">
        <v>46</v>
      </c>
      <c r="C54" s="74" t="s">
        <v>20</v>
      </c>
      <c r="D54" s="75" t="s">
        <v>47</v>
      </c>
      <c r="E54" s="20" t="s">
        <v>22</v>
      </c>
      <c r="F54" s="33">
        <f aca="true" t="shared" si="9" ref="F54:K54">F55+F56+F57+F58</f>
        <v>2056.567</v>
      </c>
      <c r="G54" s="34">
        <f t="shared" si="9"/>
        <v>356.475</v>
      </c>
      <c r="H54" s="34">
        <f t="shared" si="9"/>
        <v>425.023</v>
      </c>
      <c r="I54" s="34">
        <f t="shared" si="9"/>
        <v>425.023</v>
      </c>
      <c r="J54" s="35">
        <f t="shared" si="9"/>
        <v>425.023</v>
      </c>
      <c r="K54" s="34">
        <f t="shared" si="9"/>
        <v>425.023</v>
      </c>
    </row>
    <row r="55" spans="1:11" ht="13.5" customHeight="1">
      <c r="A55" s="72"/>
      <c r="B55" s="73"/>
      <c r="C55" s="74"/>
      <c r="D55" s="75"/>
      <c r="E55" s="19" t="s">
        <v>23</v>
      </c>
      <c r="F55" s="33">
        <f>H55+I55+J55+G55+K55</f>
        <v>0</v>
      </c>
      <c r="G55" s="34"/>
      <c r="H55" s="34"/>
      <c r="I55" s="36"/>
      <c r="J55" s="37"/>
      <c r="K55" s="36"/>
    </row>
    <row r="56" spans="1:11" ht="14.25" customHeight="1">
      <c r="A56" s="72"/>
      <c r="B56" s="73"/>
      <c r="C56" s="74"/>
      <c r="D56" s="75"/>
      <c r="E56" s="20" t="s">
        <v>24</v>
      </c>
      <c r="F56" s="33">
        <f>H56+I56+J56+G56+K56</f>
        <v>0</v>
      </c>
      <c r="G56" s="34"/>
      <c r="H56" s="34"/>
      <c r="I56" s="36"/>
      <c r="J56" s="37"/>
      <c r="K56" s="36"/>
    </row>
    <row r="57" spans="1:11" ht="14.25" customHeight="1">
      <c r="A57" s="72"/>
      <c r="B57" s="73"/>
      <c r="C57" s="74"/>
      <c r="D57" s="75"/>
      <c r="E57" s="19" t="s">
        <v>25</v>
      </c>
      <c r="F57" s="33">
        <f>H57+I57+J57+G57+K57</f>
        <v>2056.567</v>
      </c>
      <c r="G57" s="34">
        <f>G62</f>
        <v>356.475</v>
      </c>
      <c r="H57" s="34">
        <f>H62</f>
        <v>425.023</v>
      </c>
      <c r="I57" s="34">
        <f>I62</f>
        <v>425.023</v>
      </c>
      <c r="J57" s="35">
        <f>J62</f>
        <v>425.023</v>
      </c>
      <c r="K57" s="34">
        <f>K62</f>
        <v>425.023</v>
      </c>
    </row>
    <row r="58" spans="1:11" ht="14.25" customHeight="1">
      <c r="A58" s="72"/>
      <c r="B58" s="73"/>
      <c r="C58" s="74"/>
      <c r="D58" s="75"/>
      <c r="E58" s="19" t="s">
        <v>26</v>
      </c>
      <c r="F58" s="33">
        <f>H58+I58+J58+G58+K58</f>
        <v>0</v>
      </c>
      <c r="G58" s="34"/>
      <c r="H58" s="34"/>
      <c r="I58" s="36"/>
      <c r="J58" s="37"/>
      <c r="K58" s="36"/>
    </row>
    <row r="59" spans="1:11" ht="13.5" customHeight="1">
      <c r="A59" s="72"/>
      <c r="B59" s="73" t="s">
        <v>48</v>
      </c>
      <c r="C59" s="74" t="s">
        <v>20</v>
      </c>
      <c r="D59" s="75" t="s">
        <v>49</v>
      </c>
      <c r="E59" s="20" t="s">
        <v>22</v>
      </c>
      <c r="F59" s="33">
        <f aca="true" t="shared" si="10" ref="F59:K59">F60+F61+F62+F63</f>
        <v>2056.567</v>
      </c>
      <c r="G59" s="34">
        <f t="shared" si="10"/>
        <v>356.475</v>
      </c>
      <c r="H59" s="34">
        <f t="shared" si="10"/>
        <v>425.023</v>
      </c>
      <c r="I59" s="34">
        <f t="shared" si="10"/>
        <v>425.023</v>
      </c>
      <c r="J59" s="35">
        <f t="shared" si="10"/>
        <v>425.023</v>
      </c>
      <c r="K59" s="34">
        <f t="shared" si="10"/>
        <v>425.023</v>
      </c>
    </row>
    <row r="60" spans="1:11" ht="14.25" customHeight="1">
      <c r="A60" s="72"/>
      <c r="B60" s="73"/>
      <c r="C60" s="74"/>
      <c r="D60" s="75"/>
      <c r="E60" s="19" t="s">
        <v>23</v>
      </c>
      <c r="F60" s="33">
        <f>H60+I60+J60+G60+K60</f>
        <v>0</v>
      </c>
      <c r="G60" s="34"/>
      <c r="H60" s="34"/>
      <c r="I60" s="36"/>
      <c r="J60" s="37"/>
      <c r="K60" s="36"/>
    </row>
    <row r="61" spans="1:11" ht="14.25" customHeight="1">
      <c r="A61" s="72"/>
      <c r="B61" s="73"/>
      <c r="C61" s="74"/>
      <c r="D61" s="75"/>
      <c r="E61" s="20" t="s">
        <v>24</v>
      </c>
      <c r="F61" s="33">
        <f>H61+I61+J61+G61+K61</f>
        <v>0</v>
      </c>
      <c r="G61" s="34"/>
      <c r="H61" s="34"/>
      <c r="I61" s="36"/>
      <c r="J61" s="37"/>
      <c r="K61" s="36"/>
    </row>
    <row r="62" spans="1:11" ht="14.25" customHeight="1">
      <c r="A62" s="72"/>
      <c r="B62" s="73"/>
      <c r="C62" s="74"/>
      <c r="D62" s="75"/>
      <c r="E62" s="19" t="s">
        <v>25</v>
      </c>
      <c r="F62" s="33">
        <f>H62+I62+J62+G62+K62</f>
        <v>2056.567</v>
      </c>
      <c r="G62" s="34">
        <f>G67+G72+G77+G83+G88+G98+G103</f>
        <v>356.475</v>
      </c>
      <c r="H62" s="34">
        <f>H67+H72+H77+H83+H88+H98+H103</f>
        <v>425.023</v>
      </c>
      <c r="I62" s="34">
        <f>I67+I72+I77+I83+I88+I98+I103</f>
        <v>425.023</v>
      </c>
      <c r="J62" s="35">
        <f>J67+J72+J77+J83+J88+J98+J103</f>
        <v>425.023</v>
      </c>
      <c r="K62" s="34">
        <f>K67+K72+K77+K83+K88+K98+K103</f>
        <v>425.023</v>
      </c>
    </row>
    <row r="63" spans="1:11" ht="13.5" customHeight="1">
      <c r="A63" s="72"/>
      <c r="B63" s="73"/>
      <c r="C63" s="74"/>
      <c r="D63" s="75"/>
      <c r="E63" s="19" t="s">
        <v>26</v>
      </c>
      <c r="F63" s="33">
        <f>H63+I63+J63+G63+K63</f>
        <v>0</v>
      </c>
      <c r="G63" s="34"/>
      <c r="H63" s="34"/>
      <c r="I63" s="36"/>
      <c r="J63" s="37"/>
      <c r="K63" s="36"/>
    </row>
    <row r="64" spans="1:11" ht="13.5" customHeight="1">
      <c r="A64" s="76" t="s">
        <v>50</v>
      </c>
      <c r="B64" s="68" t="s">
        <v>51</v>
      </c>
      <c r="C64" s="77" t="s">
        <v>20</v>
      </c>
      <c r="D64" s="68" t="s">
        <v>52</v>
      </c>
      <c r="E64" s="23" t="s">
        <v>22</v>
      </c>
      <c r="F64" s="38"/>
      <c r="G64" s="38"/>
      <c r="H64" s="39"/>
      <c r="I64" s="39"/>
      <c r="J64" s="17"/>
      <c r="K64" s="18"/>
    </row>
    <row r="65" spans="1:11" ht="14.25" customHeight="1">
      <c r="A65" s="76"/>
      <c r="B65" s="68"/>
      <c r="C65" s="77"/>
      <c r="D65" s="68"/>
      <c r="E65" s="9" t="s">
        <v>23</v>
      </c>
      <c r="F65" s="38">
        <f>H65+I65+J65+G65</f>
        <v>0</v>
      </c>
      <c r="G65" s="38"/>
      <c r="H65" s="39"/>
      <c r="I65" s="39"/>
      <c r="J65" s="17"/>
      <c r="K65" s="18"/>
    </row>
    <row r="66" spans="1:11" ht="14.25" customHeight="1">
      <c r="A66" s="76"/>
      <c r="B66" s="68"/>
      <c r="C66" s="77"/>
      <c r="D66" s="68"/>
      <c r="E66" s="23" t="s">
        <v>24</v>
      </c>
      <c r="F66" s="38">
        <f>H66+I66+J66+G66</f>
        <v>0</v>
      </c>
      <c r="G66" s="38"/>
      <c r="H66" s="39"/>
      <c r="I66" s="39"/>
      <c r="J66" s="17"/>
      <c r="K66" s="18"/>
    </row>
    <row r="67" spans="1:11" ht="30.75" customHeight="1">
      <c r="A67" s="76"/>
      <c r="B67" s="68"/>
      <c r="C67" s="77"/>
      <c r="D67" s="68"/>
      <c r="E67" s="9" t="s">
        <v>25</v>
      </c>
      <c r="F67" s="38">
        <f>H67+I67+J67+G67</f>
        <v>0</v>
      </c>
      <c r="G67" s="38"/>
      <c r="H67" s="39"/>
      <c r="I67" s="39"/>
      <c r="J67" s="17"/>
      <c r="K67" s="18"/>
    </row>
    <row r="68" spans="1:11" ht="21.75" customHeight="1">
      <c r="A68" s="76"/>
      <c r="B68" s="68"/>
      <c r="C68" s="77"/>
      <c r="D68" s="68"/>
      <c r="E68" s="9" t="s">
        <v>26</v>
      </c>
      <c r="F68" s="38">
        <f>H68+I68+J68+G68</f>
        <v>0</v>
      </c>
      <c r="G68" s="38"/>
      <c r="H68" s="40"/>
      <c r="I68" s="39"/>
      <c r="J68" s="17"/>
      <c r="K68" s="18"/>
    </row>
    <row r="69" spans="1:11" ht="13.5" customHeight="1">
      <c r="A69" s="76" t="s">
        <v>53</v>
      </c>
      <c r="B69" s="68" t="s">
        <v>54</v>
      </c>
      <c r="C69" s="77" t="s">
        <v>20</v>
      </c>
      <c r="D69" s="68" t="s">
        <v>55</v>
      </c>
      <c r="E69" s="23" t="s">
        <v>22</v>
      </c>
      <c r="F69" s="38"/>
      <c r="G69" s="38"/>
      <c r="H69" s="40"/>
      <c r="I69" s="39"/>
      <c r="J69" s="17"/>
      <c r="K69" s="18"/>
    </row>
    <row r="70" spans="1:11" ht="14.25" customHeight="1">
      <c r="A70" s="76"/>
      <c r="B70" s="68"/>
      <c r="C70" s="77"/>
      <c r="D70" s="68"/>
      <c r="E70" s="9" t="s">
        <v>23</v>
      </c>
      <c r="F70" s="38">
        <f>H70+I70+J70+G70</f>
        <v>0</v>
      </c>
      <c r="G70" s="38"/>
      <c r="H70" s="40"/>
      <c r="I70" s="39"/>
      <c r="J70" s="17"/>
      <c r="K70" s="18"/>
    </row>
    <row r="71" spans="1:11" ht="14.25" customHeight="1">
      <c r="A71" s="76"/>
      <c r="B71" s="68"/>
      <c r="C71" s="77"/>
      <c r="D71" s="68"/>
      <c r="E71" s="23" t="s">
        <v>24</v>
      </c>
      <c r="F71" s="38">
        <f>H71+I71+J71+G71</f>
        <v>0</v>
      </c>
      <c r="G71" s="38"/>
      <c r="H71" s="40"/>
      <c r="I71" s="39"/>
      <c r="J71" s="17"/>
      <c r="K71" s="18"/>
    </row>
    <row r="72" spans="1:11" ht="14.25" customHeight="1">
      <c r="A72" s="76"/>
      <c r="B72" s="68"/>
      <c r="C72" s="77"/>
      <c r="D72" s="68"/>
      <c r="E72" s="9" t="s">
        <v>25</v>
      </c>
      <c r="F72" s="38">
        <f>H72+I72+J72+G72</f>
        <v>0</v>
      </c>
      <c r="G72" s="38"/>
      <c r="H72" s="40"/>
      <c r="I72" s="39"/>
      <c r="J72" s="17"/>
      <c r="K72" s="18"/>
    </row>
    <row r="73" spans="1:11" ht="51" customHeight="1">
      <c r="A73" s="76"/>
      <c r="B73" s="68"/>
      <c r="C73" s="77"/>
      <c r="D73" s="68"/>
      <c r="E73" s="9" t="s">
        <v>26</v>
      </c>
      <c r="F73" s="38">
        <f>H73+I73+J73+G73</f>
        <v>0</v>
      </c>
      <c r="G73" s="38"/>
      <c r="H73" s="41"/>
      <c r="I73" s="39"/>
      <c r="J73" s="17"/>
      <c r="K73" s="18"/>
    </row>
    <row r="74" spans="1:11" ht="13.5" customHeight="1">
      <c r="A74" s="76" t="s">
        <v>56</v>
      </c>
      <c r="B74" s="68" t="s">
        <v>57</v>
      </c>
      <c r="C74" s="77" t="s">
        <v>20</v>
      </c>
      <c r="D74" s="68" t="s">
        <v>58</v>
      </c>
      <c r="E74" s="23" t="s">
        <v>22</v>
      </c>
      <c r="F74" s="38"/>
      <c r="G74" s="38"/>
      <c r="H74" s="40"/>
      <c r="I74" s="39"/>
      <c r="J74" s="17"/>
      <c r="K74" s="18"/>
    </row>
    <row r="75" spans="1:11" ht="14.25" customHeight="1">
      <c r="A75" s="76"/>
      <c r="B75" s="68"/>
      <c r="C75" s="77"/>
      <c r="D75" s="68"/>
      <c r="E75" s="9" t="s">
        <v>23</v>
      </c>
      <c r="F75" s="38">
        <f>H75+I75+J75+G75</f>
        <v>0</v>
      </c>
      <c r="G75" s="38"/>
      <c r="H75" s="40"/>
      <c r="I75" s="39"/>
      <c r="J75" s="17"/>
      <c r="K75" s="18"/>
    </row>
    <row r="76" spans="1:11" ht="14.25" customHeight="1">
      <c r="A76" s="76"/>
      <c r="B76" s="68"/>
      <c r="C76" s="77"/>
      <c r="D76" s="68"/>
      <c r="E76" s="23" t="s">
        <v>24</v>
      </c>
      <c r="F76" s="38">
        <f>H76+I76+J76+G76</f>
        <v>0</v>
      </c>
      <c r="G76" s="38"/>
      <c r="H76" s="40"/>
      <c r="I76" s="39"/>
      <c r="J76" s="17"/>
      <c r="K76" s="18"/>
    </row>
    <row r="77" spans="1:11" ht="14.25" customHeight="1">
      <c r="A77" s="76"/>
      <c r="B77" s="68"/>
      <c r="C77" s="77"/>
      <c r="D77" s="68"/>
      <c r="E77" s="9" t="s">
        <v>25</v>
      </c>
      <c r="F77" s="38">
        <f>H77+I77+J77+G77</f>
        <v>0</v>
      </c>
      <c r="G77" s="38"/>
      <c r="H77" s="40"/>
      <c r="I77" s="39"/>
      <c r="J77" s="17"/>
      <c r="K77" s="18"/>
    </row>
    <row r="78" spans="1:11" ht="17.25" customHeight="1">
      <c r="A78" s="76"/>
      <c r="B78" s="68"/>
      <c r="C78" s="77"/>
      <c r="D78" s="68"/>
      <c r="E78" s="9" t="s">
        <v>26</v>
      </c>
      <c r="F78" s="38">
        <f>H78+I78+J78+G78</f>
        <v>0</v>
      </c>
      <c r="G78" s="38"/>
      <c r="H78" s="40"/>
      <c r="I78" s="39"/>
      <c r="J78" s="17"/>
      <c r="K78" s="18"/>
    </row>
    <row r="79" spans="1:11" ht="13.5" customHeight="1">
      <c r="A79" s="78" t="s">
        <v>59</v>
      </c>
      <c r="B79" s="68" t="s">
        <v>60</v>
      </c>
      <c r="C79" s="77" t="s">
        <v>20</v>
      </c>
      <c r="D79" s="68" t="s">
        <v>61</v>
      </c>
      <c r="E79" s="23" t="s">
        <v>22</v>
      </c>
      <c r="F79" s="38"/>
      <c r="G79" s="38"/>
      <c r="H79" s="40"/>
      <c r="I79" s="39"/>
      <c r="J79" s="17"/>
      <c r="K79" s="18"/>
    </row>
    <row r="80" spans="1:11" ht="14.25" customHeight="1">
      <c r="A80" s="78"/>
      <c r="B80" s="68"/>
      <c r="C80" s="77"/>
      <c r="D80" s="68"/>
      <c r="E80" s="23" t="s">
        <v>62</v>
      </c>
      <c r="F80" s="38">
        <f>H80+I80+J80+G80</f>
        <v>0</v>
      </c>
      <c r="G80" s="38"/>
      <c r="H80" s="40"/>
      <c r="I80" s="39"/>
      <c r="J80" s="17"/>
      <c r="K80" s="18"/>
    </row>
    <row r="81" spans="1:11" ht="13.5" customHeight="1">
      <c r="A81" s="78"/>
      <c r="B81" s="68"/>
      <c r="C81" s="77"/>
      <c r="D81" s="68"/>
      <c r="E81" s="23" t="s">
        <v>63</v>
      </c>
      <c r="F81" s="38">
        <f>H81+I81+J81+G81</f>
        <v>0</v>
      </c>
      <c r="G81" s="38"/>
      <c r="H81" s="39"/>
      <c r="I81" s="39"/>
      <c r="J81" s="17"/>
      <c r="K81" s="18"/>
    </row>
    <row r="82" spans="1:11" ht="14.25" customHeight="1">
      <c r="A82" s="78"/>
      <c r="B82" s="68"/>
      <c r="C82" s="77"/>
      <c r="D82" s="68"/>
      <c r="E82" s="23" t="s">
        <v>24</v>
      </c>
      <c r="F82" s="38">
        <f>H82+I82+J82+G82</f>
        <v>0</v>
      </c>
      <c r="G82" s="38"/>
      <c r="H82" s="39"/>
      <c r="I82" s="39"/>
      <c r="J82" s="17"/>
      <c r="K82" s="18"/>
    </row>
    <row r="83" spans="1:11" ht="14.25" customHeight="1">
      <c r="A83" s="78"/>
      <c r="B83" s="68"/>
      <c r="C83" s="77"/>
      <c r="D83" s="68"/>
      <c r="E83" s="9" t="s">
        <v>25</v>
      </c>
      <c r="F83" s="38">
        <f>H83+I83+J83+G83</f>
        <v>0</v>
      </c>
      <c r="G83" s="38"/>
      <c r="H83" s="39"/>
      <c r="I83" s="39"/>
      <c r="J83" s="17"/>
      <c r="K83" s="18"/>
    </row>
    <row r="84" spans="1:11" ht="14.25" customHeight="1">
      <c r="A84" s="78"/>
      <c r="B84" s="68"/>
      <c r="C84" s="77"/>
      <c r="D84" s="68"/>
      <c r="E84" s="9" t="s">
        <v>26</v>
      </c>
      <c r="F84" s="38"/>
      <c r="G84" s="38"/>
      <c r="H84" s="39"/>
      <c r="I84" s="39"/>
      <c r="J84" s="17"/>
      <c r="K84" s="18"/>
    </row>
    <row r="85" spans="1:11" ht="13.5" customHeight="1">
      <c r="A85" s="78" t="s">
        <v>64</v>
      </c>
      <c r="B85" s="68" t="s">
        <v>65</v>
      </c>
      <c r="C85" s="77" t="s">
        <v>20</v>
      </c>
      <c r="D85" s="68" t="s">
        <v>66</v>
      </c>
      <c r="E85" s="23" t="s">
        <v>22</v>
      </c>
      <c r="F85" s="38"/>
      <c r="G85" s="38"/>
      <c r="H85" s="39"/>
      <c r="I85" s="39"/>
      <c r="J85" s="17"/>
      <c r="K85" s="18"/>
    </row>
    <row r="86" spans="1:11" ht="14.25" customHeight="1">
      <c r="A86" s="78"/>
      <c r="B86" s="68"/>
      <c r="C86" s="77"/>
      <c r="D86" s="68"/>
      <c r="E86" s="9" t="s">
        <v>23</v>
      </c>
      <c r="F86" s="38">
        <f>H86+I86+J86+G86</f>
        <v>0</v>
      </c>
      <c r="G86" s="38"/>
      <c r="H86" s="39"/>
      <c r="I86" s="39"/>
      <c r="J86" s="17"/>
      <c r="K86" s="18"/>
    </row>
    <row r="87" spans="1:11" ht="14.25" customHeight="1">
      <c r="A87" s="78"/>
      <c r="B87" s="68"/>
      <c r="C87" s="77"/>
      <c r="D87" s="68"/>
      <c r="E87" s="23" t="s">
        <v>24</v>
      </c>
      <c r="F87" s="38">
        <f>H87+I87+J87+G87</f>
        <v>0</v>
      </c>
      <c r="G87" s="38"/>
      <c r="H87" s="39"/>
      <c r="I87" s="39"/>
      <c r="J87" s="17"/>
      <c r="K87" s="18"/>
    </row>
    <row r="88" spans="1:11" ht="21.75" customHeight="1">
      <c r="A88" s="78"/>
      <c r="B88" s="68"/>
      <c r="C88" s="77"/>
      <c r="D88" s="68"/>
      <c r="E88" s="9" t="s">
        <v>25</v>
      </c>
      <c r="F88" s="38">
        <f>H88+I88+J88+G88</f>
        <v>0</v>
      </c>
      <c r="G88" s="38"/>
      <c r="H88" s="39"/>
      <c r="I88" s="39"/>
      <c r="J88" s="17"/>
      <c r="K88" s="18"/>
    </row>
    <row r="89" spans="1:11" ht="50.25" customHeight="1">
      <c r="A89" s="78"/>
      <c r="B89" s="68"/>
      <c r="C89" s="77"/>
      <c r="D89" s="68"/>
      <c r="E89" s="9" t="s">
        <v>26</v>
      </c>
      <c r="F89" s="38">
        <f>H89+I89+J89+G89</f>
        <v>0</v>
      </c>
      <c r="G89" s="38"/>
      <c r="H89" s="39"/>
      <c r="I89" s="39"/>
      <c r="J89" s="17"/>
      <c r="K89" s="18"/>
    </row>
    <row r="90" spans="1:11" ht="30" customHeight="1">
      <c r="A90" s="78" t="s">
        <v>67</v>
      </c>
      <c r="B90" s="68" t="s">
        <v>68</v>
      </c>
      <c r="C90" s="77" t="s">
        <v>20</v>
      </c>
      <c r="D90" s="68" t="s">
        <v>69</v>
      </c>
      <c r="E90" s="23" t="s">
        <v>22</v>
      </c>
      <c r="F90" s="38"/>
      <c r="G90" s="38"/>
      <c r="H90" s="39"/>
      <c r="I90" s="39"/>
      <c r="J90" s="17"/>
      <c r="K90" s="18"/>
    </row>
    <row r="91" spans="1:11" ht="15.75" customHeight="1">
      <c r="A91" s="78"/>
      <c r="B91" s="68"/>
      <c r="C91" s="77"/>
      <c r="D91" s="68"/>
      <c r="E91" s="9" t="s">
        <v>23</v>
      </c>
      <c r="F91" s="38">
        <f>H91+I91+J91+G91</f>
        <v>0</v>
      </c>
      <c r="G91" s="38"/>
      <c r="H91" s="39"/>
      <c r="I91" s="39"/>
      <c r="J91" s="17"/>
      <c r="K91" s="18"/>
    </row>
    <row r="92" spans="1:11" ht="18.75" customHeight="1">
      <c r="A92" s="78"/>
      <c r="B92" s="68"/>
      <c r="C92" s="77"/>
      <c r="D92" s="68"/>
      <c r="E92" s="23" t="s">
        <v>24</v>
      </c>
      <c r="F92" s="38">
        <f>H92+I92+J92+G92</f>
        <v>0</v>
      </c>
      <c r="G92" s="38"/>
      <c r="H92" s="39"/>
      <c r="I92" s="39"/>
      <c r="J92" s="17"/>
      <c r="K92" s="18"/>
    </row>
    <row r="93" spans="1:11" ht="32.25" customHeight="1">
      <c r="A93" s="78"/>
      <c r="B93" s="68"/>
      <c r="C93" s="77"/>
      <c r="D93" s="68"/>
      <c r="E93" s="9" t="s">
        <v>25</v>
      </c>
      <c r="F93" s="38">
        <f>H93+I93+J93+G93</f>
        <v>0</v>
      </c>
      <c r="G93" s="38"/>
      <c r="H93" s="39"/>
      <c r="I93" s="39"/>
      <c r="J93" s="17"/>
      <c r="K93" s="18"/>
    </row>
    <row r="94" spans="1:11" ht="27" customHeight="1">
      <c r="A94" s="78"/>
      <c r="B94" s="68"/>
      <c r="C94" s="77"/>
      <c r="D94" s="68"/>
      <c r="E94" s="9" t="s">
        <v>26</v>
      </c>
      <c r="F94" s="38">
        <f>H94+I94+J94+G94</f>
        <v>0</v>
      </c>
      <c r="G94" s="38"/>
      <c r="H94" s="39"/>
      <c r="I94" s="39"/>
      <c r="J94" s="17"/>
      <c r="K94" s="18"/>
    </row>
    <row r="95" spans="1:11" ht="13.5" customHeight="1">
      <c r="A95" s="78" t="s">
        <v>70</v>
      </c>
      <c r="B95" s="68" t="s">
        <v>71</v>
      </c>
      <c r="C95" s="77" t="s">
        <v>72</v>
      </c>
      <c r="D95" s="68" t="s">
        <v>73</v>
      </c>
      <c r="E95" s="23" t="s">
        <v>22</v>
      </c>
      <c r="F95" s="38">
        <f aca="true" t="shared" si="11" ref="F95:K95">F96+F97+F98+F99</f>
        <v>2056.567</v>
      </c>
      <c r="G95" s="38">
        <f t="shared" si="11"/>
        <v>356.475</v>
      </c>
      <c r="H95" s="38">
        <f t="shared" si="11"/>
        <v>425.023</v>
      </c>
      <c r="I95" s="38">
        <f t="shared" si="11"/>
        <v>425.023</v>
      </c>
      <c r="J95" s="42">
        <f t="shared" si="11"/>
        <v>425.023</v>
      </c>
      <c r="K95" s="38">
        <f t="shared" si="11"/>
        <v>425.023</v>
      </c>
    </row>
    <row r="96" spans="1:11" ht="14.25" customHeight="1">
      <c r="A96" s="78"/>
      <c r="B96" s="68"/>
      <c r="C96" s="77"/>
      <c r="D96" s="68"/>
      <c r="E96" s="9" t="s">
        <v>23</v>
      </c>
      <c r="F96" s="38">
        <f aca="true" t="shared" si="12" ref="F96:F104">H96+I96+J96+G96+K96</f>
        <v>0</v>
      </c>
      <c r="G96" s="38"/>
      <c r="H96" s="39"/>
      <c r="I96" s="39"/>
      <c r="J96" s="17"/>
      <c r="K96" s="18"/>
    </row>
    <row r="97" spans="1:11" ht="14.25" customHeight="1">
      <c r="A97" s="78"/>
      <c r="B97" s="68"/>
      <c r="C97" s="77"/>
      <c r="D97" s="68"/>
      <c r="E97" s="23" t="s">
        <v>24</v>
      </c>
      <c r="F97" s="38">
        <f t="shared" si="12"/>
        <v>0</v>
      </c>
      <c r="G97" s="38"/>
      <c r="H97" s="39"/>
      <c r="I97" s="39"/>
      <c r="J97" s="17"/>
      <c r="K97" s="18"/>
    </row>
    <row r="98" spans="1:11" ht="14.25" customHeight="1">
      <c r="A98" s="78"/>
      <c r="B98" s="68"/>
      <c r="C98" s="77"/>
      <c r="D98" s="68"/>
      <c r="E98" s="9" t="s">
        <v>25</v>
      </c>
      <c r="F98" s="38">
        <f t="shared" si="12"/>
        <v>2056.567</v>
      </c>
      <c r="G98" s="38">
        <v>356.475</v>
      </c>
      <c r="H98" s="43">
        <v>425.023</v>
      </c>
      <c r="I98" s="38">
        <v>425.023</v>
      </c>
      <c r="J98" s="44">
        <v>425.023</v>
      </c>
      <c r="K98" s="38">
        <v>425.023</v>
      </c>
    </row>
    <row r="99" spans="1:11" ht="24.75" customHeight="1">
      <c r="A99" s="78"/>
      <c r="B99" s="68"/>
      <c r="C99" s="77"/>
      <c r="D99" s="68"/>
      <c r="E99" s="9" t="s">
        <v>26</v>
      </c>
      <c r="F99" s="38">
        <f t="shared" si="12"/>
        <v>0</v>
      </c>
      <c r="G99" s="38"/>
      <c r="H99" s="39"/>
      <c r="I99" s="39"/>
      <c r="J99" s="17"/>
      <c r="K99" s="18"/>
    </row>
    <row r="100" spans="1:11" ht="13.5" customHeight="1">
      <c r="A100" s="78" t="s">
        <v>74</v>
      </c>
      <c r="B100" s="68" t="s">
        <v>75</v>
      </c>
      <c r="C100" s="77" t="s">
        <v>20</v>
      </c>
      <c r="D100" s="68" t="s">
        <v>76</v>
      </c>
      <c r="E100" s="23" t="s">
        <v>22</v>
      </c>
      <c r="F100" s="38">
        <f t="shared" si="12"/>
        <v>0</v>
      </c>
      <c r="G100" s="38"/>
      <c r="H100" s="39"/>
      <c r="I100" s="39"/>
      <c r="J100" s="17"/>
      <c r="K100" s="18"/>
    </row>
    <row r="101" spans="1:11" ht="14.25" customHeight="1">
      <c r="A101" s="78"/>
      <c r="B101" s="68"/>
      <c r="C101" s="77"/>
      <c r="D101" s="68"/>
      <c r="E101" s="9" t="s">
        <v>23</v>
      </c>
      <c r="F101" s="38">
        <f t="shared" si="12"/>
        <v>0</v>
      </c>
      <c r="G101" s="38"/>
      <c r="H101" s="39"/>
      <c r="I101" s="39"/>
      <c r="J101" s="17"/>
      <c r="K101" s="18"/>
    </row>
    <row r="102" spans="1:11" ht="14.25" customHeight="1">
      <c r="A102" s="78"/>
      <c r="B102" s="68"/>
      <c r="C102" s="77"/>
      <c r="D102" s="68"/>
      <c r="E102" s="23" t="s">
        <v>24</v>
      </c>
      <c r="F102" s="38">
        <f t="shared" si="12"/>
        <v>0</v>
      </c>
      <c r="G102" s="38"/>
      <c r="H102" s="39"/>
      <c r="I102" s="39"/>
      <c r="J102" s="17"/>
      <c r="K102" s="18"/>
    </row>
    <row r="103" spans="1:11" ht="14.25" customHeight="1">
      <c r="A103" s="78"/>
      <c r="B103" s="68"/>
      <c r="C103" s="77"/>
      <c r="D103" s="68"/>
      <c r="E103" s="9" t="s">
        <v>25</v>
      </c>
      <c r="F103" s="38">
        <f t="shared" si="12"/>
        <v>0</v>
      </c>
      <c r="G103" s="38"/>
      <c r="H103" s="39"/>
      <c r="I103" s="39"/>
      <c r="J103" s="17"/>
      <c r="K103" s="18"/>
    </row>
    <row r="104" spans="1:11" ht="45.75" customHeight="1">
      <c r="A104" s="78"/>
      <c r="B104" s="68"/>
      <c r="C104" s="77"/>
      <c r="D104" s="68"/>
      <c r="E104" s="9" t="s">
        <v>26</v>
      </c>
      <c r="F104" s="38">
        <f t="shared" si="12"/>
        <v>0</v>
      </c>
      <c r="G104" s="38"/>
      <c r="H104" s="39"/>
      <c r="I104" s="39"/>
      <c r="J104" s="17"/>
      <c r="K104" s="18"/>
    </row>
    <row r="105" spans="1:11" ht="13.5" customHeight="1">
      <c r="A105" s="72">
        <v>3</v>
      </c>
      <c r="B105" s="73" t="s">
        <v>77</v>
      </c>
      <c r="C105" s="74" t="s">
        <v>20</v>
      </c>
      <c r="D105" s="75" t="s">
        <v>78</v>
      </c>
      <c r="E105" s="20" t="s">
        <v>22</v>
      </c>
      <c r="F105" s="33">
        <f aca="true" t="shared" si="13" ref="F105:K105">F110</f>
        <v>154.2</v>
      </c>
      <c r="G105" s="34">
        <f t="shared" si="13"/>
        <v>5</v>
      </c>
      <c r="H105" s="34">
        <f t="shared" si="13"/>
        <v>10</v>
      </c>
      <c r="I105" s="34">
        <f t="shared" si="13"/>
        <v>46.4</v>
      </c>
      <c r="J105" s="35">
        <f t="shared" si="13"/>
        <v>46.4</v>
      </c>
      <c r="K105" s="34">
        <f t="shared" si="13"/>
        <v>46.4</v>
      </c>
    </row>
    <row r="106" spans="1:11" ht="14.25" customHeight="1">
      <c r="A106" s="72"/>
      <c r="B106" s="73"/>
      <c r="C106" s="74"/>
      <c r="D106" s="75"/>
      <c r="E106" s="19" t="s">
        <v>23</v>
      </c>
      <c r="F106" s="33">
        <f>H106+I106+J106+G106+K106</f>
        <v>0</v>
      </c>
      <c r="G106" s="34"/>
      <c r="H106" s="34"/>
      <c r="I106" s="36"/>
      <c r="J106" s="37"/>
      <c r="K106" s="36"/>
    </row>
    <row r="107" spans="1:11" ht="14.25" customHeight="1">
      <c r="A107" s="72"/>
      <c r="B107" s="73"/>
      <c r="C107" s="74"/>
      <c r="D107" s="75"/>
      <c r="E107" s="20" t="s">
        <v>24</v>
      </c>
      <c r="F107" s="33">
        <f>H107+I107+J107+G107+K107</f>
        <v>0</v>
      </c>
      <c r="G107" s="34"/>
      <c r="H107" s="34"/>
      <c r="I107" s="36"/>
      <c r="J107" s="37"/>
      <c r="K107" s="36"/>
    </row>
    <row r="108" spans="1:11" ht="14.25" customHeight="1">
      <c r="A108" s="72"/>
      <c r="B108" s="73"/>
      <c r="C108" s="74"/>
      <c r="D108" s="75"/>
      <c r="E108" s="19" t="s">
        <v>25</v>
      </c>
      <c r="F108" s="33">
        <f>H108+I108+J108+G108+K108</f>
        <v>154.2</v>
      </c>
      <c r="G108" s="34">
        <f>G113</f>
        <v>5</v>
      </c>
      <c r="H108" s="34">
        <f>H113</f>
        <v>10</v>
      </c>
      <c r="I108" s="34">
        <f>I113</f>
        <v>46.4</v>
      </c>
      <c r="J108" s="35">
        <f>J113</f>
        <v>46.4</v>
      </c>
      <c r="K108" s="34">
        <f>K113</f>
        <v>46.4</v>
      </c>
    </row>
    <row r="109" spans="1:11" ht="42" customHeight="1">
      <c r="A109" s="72"/>
      <c r="B109" s="73"/>
      <c r="C109" s="74"/>
      <c r="D109" s="75"/>
      <c r="E109" s="19" t="s">
        <v>26</v>
      </c>
      <c r="F109" s="33">
        <f>H109+I109+J109+G109+K109</f>
        <v>0</v>
      </c>
      <c r="G109" s="34"/>
      <c r="H109" s="34"/>
      <c r="I109" s="36"/>
      <c r="J109" s="37"/>
      <c r="K109" s="36"/>
    </row>
    <row r="110" spans="1:11" ht="13.5" customHeight="1">
      <c r="A110" s="72"/>
      <c r="B110" s="73" t="s">
        <v>79</v>
      </c>
      <c r="C110" s="74" t="s">
        <v>20</v>
      </c>
      <c r="D110" s="75" t="s">
        <v>47</v>
      </c>
      <c r="E110" s="20" t="s">
        <v>80</v>
      </c>
      <c r="F110" s="33">
        <f aca="true" t="shared" si="14" ref="F110:K110">F115+F121+F126</f>
        <v>154.2</v>
      </c>
      <c r="G110" s="34">
        <f t="shared" si="14"/>
        <v>5</v>
      </c>
      <c r="H110" s="34">
        <f t="shared" si="14"/>
        <v>10</v>
      </c>
      <c r="I110" s="34">
        <f t="shared" si="14"/>
        <v>46.4</v>
      </c>
      <c r="J110" s="34">
        <f t="shared" si="14"/>
        <v>46.4</v>
      </c>
      <c r="K110" s="34">
        <f t="shared" si="14"/>
        <v>46.4</v>
      </c>
    </row>
    <row r="111" spans="1:11" ht="13.5" customHeight="1">
      <c r="A111" s="72"/>
      <c r="B111" s="73"/>
      <c r="C111" s="74"/>
      <c r="D111" s="75"/>
      <c r="E111" s="19" t="s">
        <v>23</v>
      </c>
      <c r="F111" s="33">
        <f>H111+I111+J111+G111+K111</f>
        <v>0</v>
      </c>
      <c r="G111" s="34">
        <f aca="true" t="shared" si="15" ref="G111:K114">G116+G122+G127</f>
        <v>0</v>
      </c>
      <c r="H111" s="34">
        <f t="shared" si="15"/>
        <v>0</v>
      </c>
      <c r="I111" s="34">
        <f t="shared" si="15"/>
        <v>0</v>
      </c>
      <c r="J111" s="34">
        <f t="shared" si="15"/>
        <v>0</v>
      </c>
      <c r="K111" s="34">
        <f t="shared" si="15"/>
        <v>0</v>
      </c>
    </row>
    <row r="112" spans="1:11" ht="14.25" customHeight="1">
      <c r="A112" s="72"/>
      <c r="B112" s="73"/>
      <c r="C112" s="74"/>
      <c r="D112" s="75"/>
      <c r="E112" s="20" t="s">
        <v>24</v>
      </c>
      <c r="F112" s="33">
        <f>H112+I112+J112+G112+K112</f>
        <v>0</v>
      </c>
      <c r="G112" s="34">
        <f t="shared" si="15"/>
        <v>0</v>
      </c>
      <c r="H112" s="34">
        <f t="shared" si="15"/>
        <v>0</v>
      </c>
      <c r="I112" s="34">
        <f t="shared" si="15"/>
        <v>0</v>
      </c>
      <c r="J112" s="34">
        <f t="shared" si="15"/>
        <v>0</v>
      </c>
      <c r="K112" s="34">
        <f t="shared" si="15"/>
        <v>0</v>
      </c>
    </row>
    <row r="113" spans="1:11" ht="14.25" customHeight="1">
      <c r="A113" s="72"/>
      <c r="B113" s="73"/>
      <c r="C113" s="74"/>
      <c r="D113" s="75"/>
      <c r="E113" s="19" t="s">
        <v>25</v>
      </c>
      <c r="F113" s="33">
        <f>H113+I113+J113+G113+K113</f>
        <v>154.2</v>
      </c>
      <c r="G113" s="34">
        <f t="shared" si="15"/>
        <v>5</v>
      </c>
      <c r="H113" s="34">
        <f t="shared" si="15"/>
        <v>10</v>
      </c>
      <c r="I113" s="34">
        <f t="shared" si="15"/>
        <v>46.4</v>
      </c>
      <c r="J113" s="34">
        <f t="shared" si="15"/>
        <v>46.4</v>
      </c>
      <c r="K113" s="34">
        <f t="shared" si="15"/>
        <v>46.4</v>
      </c>
    </row>
    <row r="114" spans="1:11" ht="24.75" customHeight="1">
      <c r="A114" s="72"/>
      <c r="B114" s="73"/>
      <c r="C114" s="74"/>
      <c r="D114" s="75"/>
      <c r="E114" s="19" t="s">
        <v>26</v>
      </c>
      <c r="F114" s="33">
        <f>H114+I114+J114+G114+K114</f>
        <v>0</v>
      </c>
      <c r="G114" s="34">
        <f t="shared" si="15"/>
        <v>0</v>
      </c>
      <c r="H114" s="34">
        <f t="shared" si="15"/>
        <v>0</v>
      </c>
      <c r="I114" s="34">
        <f t="shared" si="15"/>
        <v>0</v>
      </c>
      <c r="J114" s="34">
        <f t="shared" si="15"/>
        <v>0</v>
      </c>
      <c r="K114" s="34">
        <f t="shared" si="15"/>
        <v>0</v>
      </c>
    </row>
    <row r="115" spans="1:11" ht="13.5" customHeight="1">
      <c r="A115" s="76" t="s">
        <v>81</v>
      </c>
      <c r="B115" s="68" t="s">
        <v>82</v>
      </c>
      <c r="C115" s="77" t="s">
        <v>20</v>
      </c>
      <c r="D115" s="68" t="s">
        <v>83</v>
      </c>
      <c r="E115" s="23" t="s">
        <v>22</v>
      </c>
      <c r="F115" s="38">
        <f>F116+F117+F118+F119</f>
        <v>0</v>
      </c>
      <c r="G115" s="38"/>
      <c r="H115" s="39"/>
      <c r="I115" s="39"/>
      <c r="J115" s="17"/>
      <c r="K115" s="18"/>
    </row>
    <row r="116" spans="1:11" ht="14.25" customHeight="1">
      <c r="A116" s="76"/>
      <c r="B116" s="68"/>
      <c r="C116" s="77"/>
      <c r="D116" s="68"/>
      <c r="E116" s="9" t="s">
        <v>23</v>
      </c>
      <c r="F116" s="38">
        <f>H116+I116+J116+G116+K116</f>
        <v>0</v>
      </c>
      <c r="G116" s="38"/>
      <c r="H116" s="39"/>
      <c r="I116" s="39"/>
      <c r="J116" s="17"/>
      <c r="K116" s="18"/>
    </row>
    <row r="117" spans="1:11" ht="14.25" customHeight="1">
      <c r="A117" s="76"/>
      <c r="B117" s="68"/>
      <c r="C117" s="77"/>
      <c r="D117" s="68"/>
      <c r="E117" s="23" t="s">
        <v>24</v>
      </c>
      <c r="F117" s="38">
        <f>H117+I117+J117+G117+K117</f>
        <v>0</v>
      </c>
      <c r="G117" s="38"/>
      <c r="H117" s="39"/>
      <c r="I117" s="39"/>
      <c r="J117" s="17"/>
      <c r="K117" s="18"/>
    </row>
    <row r="118" spans="1:11" ht="14.25" customHeight="1">
      <c r="A118" s="76"/>
      <c r="B118" s="68"/>
      <c r="C118" s="77"/>
      <c r="D118" s="68"/>
      <c r="E118" s="23" t="s">
        <v>84</v>
      </c>
      <c r="F118" s="38">
        <f>H118+I118+J118+G118+K118</f>
        <v>0</v>
      </c>
      <c r="G118" s="38"/>
      <c r="H118" s="39"/>
      <c r="I118" s="39"/>
      <c r="J118" s="17"/>
      <c r="K118" s="18"/>
    </row>
    <row r="119" spans="1:11" ht="14.25" customHeight="1">
      <c r="A119" s="76"/>
      <c r="B119" s="68"/>
      <c r="C119" s="77"/>
      <c r="D119" s="68"/>
      <c r="E119" s="23" t="s">
        <v>63</v>
      </c>
      <c r="F119" s="38">
        <f>H119+I119+J119+G119+K119</f>
        <v>0</v>
      </c>
      <c r="G119" s="38"/>
      <c r="H119" s="39"/>
      <c r="I119" s="39"/>
      <c r="J119" s="17"/>
      <c r="K119" s="18"/>
    </row>
    <row r="120" spans="1:11" ht="0.75" customHeight="1">
      <c r="A120" s="76"/>
      <c r="B120" s="68"/>
      <c r="C120" s="77"/>
      <c r="D120" s="68"/>
      <c r="E120" s="9" t="s">
        <v>26</v>
      </c>
      <c r="F120" s="38"/>
      <c r="G120" s="38"/>
      <c r="H120" s="39"/>
      <c r="I120" s="39"/>
      <c r="J120" s="17"/>
      <c r="K120" s="18"/>
    </row>
    <row r="121" spans="1:11" ht="13.5" customHeight="1">
      <c r="A121" s="76" t="s">
        <v>85</v>
      </c>
      <c r="B121" s="68" t="s">
        <v>86</v>
      </c>
      <c r="C121" s="77" t="s">
        <v>20</v>
      </c>
      <c r="D121" s="68" t="s">
        <v>87</v>
      </c>
      <c r="E121" s="23" t="s">
        <v>22</v>
      </c>
      <c r="F121" s="38">
        <f aca="true" t="shared" si="16" ref="F121:K121">F122+F123+F124+F125</f>
        <v>45</v>
      </c>
      <c r="G121" s="38">
        <f t="shared" si="16"/>
        <v>5</v>
      </c>
      <c r="H121" s="38">
        <f t="shared" si="16"/>
        <v>10</v>
      </c>
      <c r="I121" s="38">
        <f t="shared" si="16"/>
        <v>10</v>
      </c>
      <c r="J121" s="42">
        <f t="shared" si="16"/>
        <v>10</v>
      </c>
      <c r="K121" s="38">
        <f t="shared" si="16"/>
        <v>10</v>
      </c>
    </row>
    <row r="122" spans="1:11" ht="14.25" customHeight="1">
      <c r="A122" s="76"/>
      <c r="B122" s="68"/>
      <c r="C122" s="77"/>
      <c r="D122" s="68"/>
      <c r="E122" s="9" t="s">
        <v>23</v>
      </c>
      <c r="F122" s="38">
        <f>H122+I122+J122+G122+K122</f>
        <v>0</v>
      </c>
      <c r="G122" s="38"/>
      <c r="H122" s="39"/>
      <c r="I122" s="39"/>
      <c r="J122" s="17"/>
      <c r="K122" s="18"/>
    </row>
    <row r="123" spans="1:11" ht="14.25" customHeight="1">
      <c r="A123" s="76"/>
      <c r="B123" s="68"/>
      <c r="C123" s="77"/>
      <c r="D123" s="68"/>
      <c r="E123" s="23" t="s">
        <v>24</v>
      </c>
      <c r="F123" s="38">
        <f>H123+I123+J123+G123+K123</f>
        <v>0</v>
      </c>
      <c r="G123" s="38"/>
      <c r="H123" s="39"/>
      <c r="I123" s="39"/>
      <c r="J123" s="17"/>
      <c r="K123" s="18"/>
    </row>
    <row r="124" spans="1:11" ht="14.25" customHeight="1">
      <c r="A124" s="76"/>
      <c r="B124" s="68"/>
      <c r="C124" s="77"/>
      <c r="D124" s="68"/>
      <c r="E124" s="9" t="s">
        <v>25</v>
      </c>
      <c r="F124" s="38">
        <f>H124+I124+J124+G124+K124</f>
        <v>45</v>
      </c>
      <c r="G124" s="38">
        <v>5</v>
      </c>
      <c r="H124" s="38">
        <v>10</v>
      </c>
      <c r="I124" s="38">
        <v>10</v>
      </c>
      <c r="J124" s="45">
        <v>10</v>
      </c>
      <c r="K124" s="46">
        <v>10</v>
      </c>
    </row>
    <row r="125" spans="1:11" ht="15.75" customHeight="1">
      <c r="A125" s="76"/>
      <c r="B125" s="68"/>
      <c r="C125" s="77"/>
      <c r="D125" s="68"/>
      <c r="E125" s="9" t="s">
        <v>26</v>
      </c>
      <c r="F125" s="38">
        <f>H125+I125+J125+G125+K125</f>
        <v>0</v>
      </c>
      <c r="G125" s="38"/>
      <c r="H125" s="39"/>
      <c r="I125" s="39"/>
      <c r="J125" s="17"/>
      <c r="K125" s="18"/>
    </row>
    <row r="126" spans="1:11" ht="15.75" customHeight="1">
      <c r="A126" s="76" t="s">
        <v>88</v>
      </c>
      <c r="B126" s="68" t="s">
        <v>89</v>
      </c>
      <c r="C126" s="77" t="s">
        <v>90</v>
      </c>
      <c r="D126" s="68" t="s">
        <v>87</v>
      </c>
      <c r="E126" s="23" t="s">
        <v>22</v>
      </c>
      <c r="F126" s="38">
        <f aca="true" t="shared" si="17" ref="F126:K126">F127+F128+F129+F130</f>
        <v>109.19999999999999</v>
      </c>
      <c r="G126" s="38">
        <f t="shared" si="17"/>
        <v>0</v>
      </c>
      <c r="H126" s="38">
        <f t="shared" si="17"/>
        <v>0</v>
      </c>
      <c r="I126" s="38">
        <f t="shared" si="17"/>
        <v>36.4</v>
      </c>
      <c r="J126" s="42">
        <f t="shared" si="17"/>
        <v>36.4</v>
      </c>
      <c r="K126" s="38">
        <f t="shared" si="17"/>
        <v>36.4</v>
      </c>
    </row>
    <row r="127" spans="1:11" ht="15.75" customHeight="1">
      <c r="A127" s="76"/>
      <c r="B127" s="68"/>
      <c r="C127" s="77"/>
      <c r="D127" s="68"/>
      <c r="E127" s="9" t="s">
        <v>23</v>
      </c>
      <c r="F127" s="38">
        <f>H127+I127+J127+G127+K127</f>
        <v>0</v>
      </c>
      <c r="G127" s="38"/>
      <c r="H127" s="39"/>
      <c r="I127" s="39"/>
      <c r="J127" s="17"/>
      <c r="K127" s="18"/>
    </row>
    <row r="128" spans="1:11" ht="15.75" customHeight="1">
      <c r="A128" s="76"/>
      <c r="B128" s="68"/>
      <c r="C128" s="77"/>
      <c r="D128" s="68"/>
      <c r="E128" s="23" t="s">
        <v>24</v>
      </c>
      <c r="F128" s="38">
        <f>H128+I128+J128+G128+K128</f>
        <v>0</v>
      </c>
      <c r="G128" s="38"/>
      <c r="H128" s="39"/>
      <c r="I128" s="39"/>
      <c r="J128" s="17"/>
      <c r="K128" s="18"/>
    </row>
    <row r="129" spans="1:11" ht="15.75" customHeight="1">
      <c r="A129" s="76"/>
      <c r="B129" s="68"/>
      <c r="C129" s="77"/>
      <c r="D129" s="68"/>
      <c r="E129" s="9" t="s">
        <v>25</v>
      </c>
      <c r="F129" s="38">
        <f>H129+I129+J129+G129+K129</f>
        <v>109.19999999999999</v>
      </c>
      <c r="G129" s="38"/>
      <c r="H129" s="38"/>
      <c r="I129" s="38">
        <v>36.4</v>
      </c>
      <c r="J129" s="38">
        <v>36.4</v>
      </c>
      <c r="K129" s="38">
        <v>36.4</v>
      </c>
    </row>
    <row r="130" spans="1:11" ht="15.75" customHeight="1">
      <c r="A130" s="76"/>
      <c r="B130" s="68"/>
      <c r="C130" s="77"/>
      <c r="D130" s="68"/>
      <c r="E130" s="9" t="s">
        <v>26</v>
      </c>
      <c r="F130" s="38">
        <f>H130+I130+J130+G130+K130</f>
        <v>0</v>
      </c>
      <c r="G130" s="38"/>
      <c r="H130" s="39"/>
      <c r="I130" s="39"/>
      <c r="J130" s="17"/>
      <c r="K130" s="18"/>
    </row>
    <row r="131" spans="1:11" ht="13.5" customHeight="1">
      <c r="A131" s="72">
        <v>4</v>
      </c>
      <c r="B131" s="73" t="s">
        <v>91</v>
      </c>
      <c r="C131" s="74" t="s">
        <v>20</v>
      </c>
      <c r="D131" s="75" t="s">
        <v>92</v>
      </c>
      <c r="E131" s="20" t="s">
        <v>22</v>
      </c>
      <c r="F131" s="34">
        <f aca="true" t="shared" si="18" ref="F131:K131">F136</f>
        <v>2327.158</v>
      </c>
      <c r="G131" s="34">
        <f t="shared" si="18"/>
        <v>240.68</v>
      </c>
      <c r="H131" s="34">
        <f t="shared" si="18"/>
        <v>376.04</v>
      </c>
      <c r="I131" s="34">
        <f t="shared" si="18"/>
        <v>570.146</v>
      </c>
      <c r="J131" s="35">
        <f t="shared" si="18"/>
        <v>570.146</v>
      </c>
      <c r="K131" s="34">
        <f t="shared" si="18"/>
        <v>570.146</v>
      </c>
    </row>
    <row r="132" spans="1:11" ht="14.25" customHeight="1">
      <c r="A132" s="72"/>
      <c r="B132" s="73"/>
      <c r="C132" s="74"/>
      <c r="D132" s="75"/>
      <c r="E132" s="19" t="s">
        <v>23</v>
      </c>
      <c r="F132" s="33">
        <f>H132+I132+J132+G132+K132</f>
        <v>0</v>
      </c>
      <c r="G132" s="34"/>
      <c r="H132" s="34"/>
      <c r="I132" s="36"/>
      <c r="J132" s="37"/>
      <c r="K132" s="36"/>
    </row>
    <row r="133" spans="1:11" ht="14.25" customHeight="1">
      <c r="A133" s="72"/>
      <c r="B133" s="73"/>
      <c r="C133" s="74"/>
      <c r="D133" s="75"/>
      <c r="E133" s="20" t="s">
        <v>24</v>
      </c>
      <c r="F133" s="33">
        <f>H133+I133+J133+G133+K133</f>
        <v>0</v>
      </c>
      <c r="G133" s="34"/>
      <c r="H133" s="34"/>
      <c r="I133" s="36"/>
      <c r="J133" s="37"/>
      <c r="K133" s="36"/>
    </row>
    <row r="134" spans="1:11" ht="14.25" customHeight="1">
      <c r="A134" s="72"/>
      <c r="B134" s="73"/>
      <c r="C134" s="74"/>
      <c r="D134" s="75"/>
      <c r="E134" s="19" t="s">
        <v>25</v>
      </c>
      <c r="F134" s="33">
        <f>H134+I134+J134+G134+K134</f>
        <v>2327.158</v>
      </c>
      <c r="G134" s="34">
        <f>G139</f>
        <v>240.68</v>
      </c>
      <c r="H134" s="34">
        <f>H139</f>
        <v>376.04</v>
      </c>
      <c r="I134" s="34">
        <f>I139</f>
        <v>570.146</v>
      </c>
      <c r="J134" s="35">
        <f>J139</f>
        <v>570.146</v>
      </c>
      <c r="K134" s="34">
        <f>K139</f>
        <v>570.146</v>
      </c>
    </row>
    <row r="135" spans="1:11" ht="20.25" customHeight="1">
      <c r="A135" s="72"/>
      <c r="B135" s="73"/>
      <c r="C135" s="74"/>
      <c r="D135" s="75"/>
      <c r="E135" s="19" t="s">
        <v>26</v>
      </c>
      <c r="F135" s="33">
        <f>H135+I135+J135+G135+K135</f>
        <v>0</v>
      </c>
      <c r="G135" s="34"/>
      <c r="H135" s="34"/>
      <c r="I135" s="36"/>
      <c r="J135" s="37"/>
      <c r="K135" s="36"/>
    </row>
    <row r="136" spans="1:11" ht="33.75" customHeight="1">
      <c r="A136" s="72"/>
      <c r="B136" s="73" t="s">
        <v>93</v>
      </c>
      <c r="C136" s="74" t="s">
        <v>20</v>
      </c>
      <c r="D136" s="75" t="s">
        <v>94</v>
      </c>
      <c r="E136" s="20" t="s">
        <v>22</v>
      </c>
      <c r="F136" s="33">
        <f aca="true" t="shared" si="19" ref="F136:K140">F141+F171+F176+F181</f>
        <v>2327.158</v>
      </c>
      <c r="G136" s="33">
        <f t="shared" si="19"/>
        <v>240.68</v>
      </c>
      <c r="H136" s="33">
        <f t="shared" si="19"/>
        <v>376.04</v>
      </c>
      <c r="I136" s="33">
        <f t="shared" si="19"/>
        <v>570.146</v>
      </c>
      <c r="J136" s="33">
        <f t="shared" si="19"/>
        <v>570.146</v>
      </c>
      <c r="K136" s="33">
        <f t="shared" si="19"/>
        <v>570.146</v>
      </c>
    </row>
    <row r="137" spans="1:11" ht="13.5" customHeight="1">
      <c r="A137" s="72"/>
      <c r="B137" s="73"/>
      <c r="C137" s="74"/>
      <c r="D137" s="75"/>
      <c r="E137" s="19" t="s">
        <v>23</v>
      </c>
      <c r="F137" s="33">
        <f t="shared" si="19"/>
        <v>0</v>
      </c>
      <c r="G137" s="33">
        <f t="shared" si="19"/>
        <v>0</v>
      </c>
      <c r="H137" s="33">
        <f t="shared" si="19"/>
        <v>0</v>
      </c>
      <c r="I137" s="33">
        <f t="shared" si="19"/>
        <v>0</v>
      </c>
      <c r="J137" s="33">
        <f t="shared" si="19"/>
        <v>0</v>
      </c>
      <c r="K137" s="33">
        <f t="shared" si="19"/>
        <v>0</v>
      </c>
    </row>
    <row r="138" spans="1:11" ht="14.25" customHeight="1">
      <c r="A138" s="72"/>
      <c r="B138" s="73"/>
      <c r="C138" s="74"/>
      <c r="D138" s="75"/>
      <c r="E138" s="20" t="s">
        <v>24</v>
      </c>
      <c r="F138" s="33">
        <f t="shared" si="19"/>
        <v>0</v>
      </c>
      <c r="G138" s="33">
        <f t="shared" si="19"/>
        <v>0</v>
      </c>
      <c r="H138" s="33">
        <f t="shared" si="19"/>
        <v>0</v>
      </c>
      <c r="I138" s="33">
        <f t="shared" si="19"/>
        <v>0</v>
      </c>
      <c r="J138" s="33">
        <f t="shared" si="19"/>
        <v>0</v>
      </c>
      <c r="K138" s="33">
        <f t="shared" si="19"/>
        <v>0</v>
      </c>
    </row>
    <row r="139" spans="1:11" ht="14.25" customHeight="1">
      <c r="A139" s="72"/>
      <c r="B139" s="73"/>
      <c r="C139" s="74"/>
      <c r="D139" s="75"/>
      <c r="E139" s="19" t="s">
        <v>25</v>
      </c>
      <c r="F139" s="33">
        <f t="shared" si="19"/>
        <v>2327.158</v>
      </c>
      <c r="G139" s="33">
        <f t="shared" si="19"/>
        <v>240.68</v>
      </c>
      <c r="H139" s="33">
        <f t="shared" si="19"/>
        <v>376.04</v>
      </c>
      <c r="I139" s="33">
        <f t="shared" si="19"/>
        <v>570.146</v>
      </c>
      <c r="J139" s="33">
        <f t="shared" si="19"/>
        <v>570.146</v>
      </c>
      <c r="K139" s="33">
        <f t="shared" si="19"/>
        <v>570.146</v>
      </c>
    </row>
    <row r="140" spans="1:11" ht="18" customHeight="1">
      <c r="A140" s="72"/>
      <c r="B140" s="73"/>
      <c r="C140" s="74"/>
      <c r="D140" s="75"/>
      <c r="E140" s="19" t="s">
        <v>26</v>
      </c>
      <c r="F140" s="33">
        <f t="shared" si="19"/>
        <v>0</v>
      </c>
      <c r="G140" s="33">
        <f t="shared" si="19"/>
        <v>0</v>
      </c>
      <c r="H140" s="33">
        <f t="shared" si="19"/>
        <v>0</v>
      </c>
      <c r="I140" s="33">
        <f t="shared" si="19"/>
        <v>0</v>
      </c>
      <c r="J140" s="33">
        <f t="shared" si="19"/>
        <v>0</v>
      </c>
      <c r="K140" s="33">
        <f t="shared" si="19"/>
        <v>0</v>
      </c>
    </row>
    <row r="141" spans="1:11" ht="13.5" customHeight="1">
      <c r="A141" s="72" t="s">
        <v>95</v>
      </c>
      <c r="B141" s="75" t="s">
        <v>96</v>
      </c>
      <c r="C141" s="74" t="s">
        <v>20</v>
      </c>
      <c r="D141" s="75" t="s">
        <v>97</v>
      </c>
      <c r="E141" s="20" t="s">
        <v>22</v>
      </c>
      <c r="F141" s="33">
        <f aca="true" t="shared" si="20" ref="F141:K141">F146+F151+F156+F161+F166</f>
        <v>2213.06</v>
      </c>
      <c r="G141" s="33">
        <f t="shared" si="20"/>
        <v>233.68</v>
      </c>
      <c r="H141" s="33">
        <f t="shared" si="20"/>
        <v>350.68</v>
      </c>
      <c r="I141" s="33">
        <f t="shared" si="20"/>
        <v>542.9</v>
      </c>
      <c r="J141" s="33">
        <f t="shared" si="20"/>
        <v>542.9</v>
      </c>
      <c r="K141" s="33">
        <f t="shared" si="20"/>
        <v>542.9</v>
      </c>
    </row>
    <row r="142" spans="1:11" ht="14.25" customHeight="1">
      <c r="A142" s="72"/>
      <c r="B142" s="75"/>
      <c r="C142" s="74"/>
      <c r="D142" s="75"/>
      <c r="E142" s="19" t="s">
        <v>23</v>
      </c>
      <c r="F142" s="33">
        <f>H142+I142+J142+G142+K142</f>
        <v>0</v>
      </c>
      <c r="G142" s="34">
        <f aca="true" t="shared" si="21" ref="G142:K145">G147+G152+G157+G162+G167</f>
        <v>0</v>
      </c>
      <c r="H142" s="34">
        <f t="shared" si="21"/>
        <v>0</v>
      </c>
      <c r="I142" s="34">
        <f t="shared" si="21"/>
        <v>0</v>
      </c>
      <c r="J142" s="34">
        <f t="shared" si="21"/>
        <v>0</v>
      </c>
      <c r="K142" s="34">
        <f t="shared" si="21"/>
        <v>0</v>
      </c>
    </row>
    <row r="143" spans="1:11" ht="14.25" customHeight="1">
      <c r="A143" s="72"/>
      <c r="B143" s="75"/>
      <c r="C143" s="74"/>
      <c r="D143" s="75"/>
      <c r="E143" s="20" t="s">
        <v>24</v>
      </c>
      <c r="F143" s="33">
        <f>H143+I143+J143+G143+K143</f>
        <v>0</v>
      </c>
      <c r="G143" s="34">
        <f t="shared" si="21"/>
        <v>0</v>
      </c>
      <c r="H143" s="34">
        <f t="shared" si="21"/>
        <v>0</v>
      </c>
      <c r="I143" s="34">
        <f t="shared" si="21"/>
        <v>0</v>
      </c>
      <c r="J143" s="34">
        <f t="shared" si="21"/>
        <v>0</v>
      </c>
      <c r="K143" s="34">
        <f t="shared" si="21"/>
        <v>0</v>
      </c>
    </row>
    <row r="144" spans="1:11" ht="14.25" customHeight="1">
      <c r="A144" s="72"/>
      <c r="B144" s="75"/>
      <c r="C144" s="74"/>
      <c r="D144" s="75"/>
      <c r="E144" s="19" t="s">
        <v>25</v>
      </c>
      <c r="F144" s="33">
        <f>H144+I144+J144+G144+K144</f>
        <v>2213.06</v>
      </c>
      <c r="G144" s="34">
        <f t="shared" si="21"/>
        <v>233.68</v>
      </c>
      <c r="H144" s="34">
        <f t="shared" si="21"/>
        <v>350.68</v>
      </c>
      <c r="I144" s="34">
        <f t="shared" si="21"/>
        <v>542.9</v>
      </c>
      <c r="J144" s="34">
        <f t="shared" si="21"/>
        <v>542.9</v>
      </c>
      <c r="K144" s="34">
        <f t="shared" si="21"/>
        <v>542.9</v>
      </c>
    </row>
    <row r="145" spans="1:11" ht="18.75" customHeight="1">
      <c r="A145" s="72"/>
      <c r="B145" s="75"/>
      <c r="C145" s="74"/>
      <c r="D145" s="75"/>
      <c r="E145" s="19" t="s">
        <v>26</v>
      </c>
      <c r="F145" s="33">
        <f>H145+I145+J145+G145+K145</f>
        <v>0</v>
      </c>
      <c r="G145" s="34">
        <f t="shared" si="21"/>
        <v>0</v>
      </c>
      <c r="H145" s="34">
        <f t="shared" si="21"/>
        <v>0</v>
      </c>
      <c r="I145" s="34">
        <f t="shared" si="21"/>
        <v>0</v>
      </c>
      <c r="J145" s="34">
        <f t="shared" si="21"/>
        <v>0</v>
      </c>
      <c r="K145" s="34">
        <f t="shared" si="21"/>
        <v>0</v>
      </c>
    </row>
    <row r="146" spans="1:11" ht="21.75" customHeight="1">
      <c r="A146" s="78" t="s">
        <v>98</v>
      </c>
      <c r="B146" s="68" t="s">
        <v>99</v>
      </c>
      <c r="C146" s="77" t="s">
        <v>20</v>
      </c>
      <c r="D146" s="68" t="s">
        <v>100</v>
      </c>
      <c r="E146" s="23" t="s">
        <v>22</v>
      </c>
      <c r="F146" s="38">
        <f aca="true" t="shared" si="22" ref="F146:K146">F147+F148+F149+F150</f>
        <v>364.26</v>
      </c>
      <c r="G146" s="38">
        <f t="shared" si="22"/>
        <v>14.4</v>
      </c>
      <c r="H146" s="38">
        <f t="shared" si="22"/>
        <v>42.36</v>
      </c>
      <c r="I146" s="38">
        <f t="shared" si="22"/>
        <v>102.5</v>
      </c>
      <c r="J146" s="42">
        <f t="shared" si="22"/>
        <v>102.5</v>
      </c>
      <c r="K146" s="38">
        <f t="shared" si="22"/>
        <v>102.5</v>
      </c>
    </row>
    <row r="147" spans="1:11" ht="30" customHeight="1">
      <c r="A147" s="78"/>
      <c r="B147" s="68"/>
      <c r="C147" s="77"/>
      <c r="D147" s="68"/>
      <c r="E147" s="9" t="s">
        <v>23</v>
      </c>
      <c r="F147" s="38">
        <f>H147+I147+J147+G147+K147</f>
        <v>0</v>
      </c>
      <c r="G147" s="38"/>
      <c r="H147" s="39"/>
      <c r="I147" s="39"/>
      <c r="J147" s="17"/>
      <c r="K147" s="18"/>
    </row>
    <row r="148" spans="1:11" ht="31.5" customHeight="1">
      <c r="A148" s="78"/>
      <c r="B148" s="68"/>
      <c r="C148" s="77"/>
      <c r="D148" s="68"/>
      <c r="E148" s="23" t="s">
        <v>24</v>
      </c>
      <c r="F148" s="38">
        <f>H148+I148+J148+G148+K148</f>
        <v>0</v>
      </c>
      <c r="G148" s="38"/>
      <c r="H148" s="39"/>
      <c r="I148" s="39"/>
      <c r="J148" s="17"/>
      <c r="K148" s="18"/>
    </row>
    <row r="149" spans="1:11" ht="33" customHeight="1">
      <c r="A149" s="78"/>
      <c r="B149" s="68"/>
      <c r="C149" s="77"/>
      <c r="D149" s="68"/>
      <c r="E149" s="9" t="s">
        <v>25</v>
      </c>
      <c r="F149" s="38">
        <f>H149+I149+J149+G149+K149</f>
        <v>364.26</v>
      </c>
      <c r="G149" s="38">
        <v>14.4</v>
      </c>
      <c r="H149" s="38">
        <v>42.36</v>
      </c>
      <c r="I149" s="38">
        <v>102.5</v>
      </c>
      <c r="J149" s="42">
        <v>102.5</v>
      </c>
      <c r="K149" s="47">
        <v>102.5</v>
      </c>
    </row>
    <row r="150" spans="1:11" ht="26.25" customHeight="1">
      <c r="A150" s="78"/>
      <c r="B150" s="68"/>
      <c r="C150" s="77"/>
      <c r="D150" s="68"/>
      <c r="E150" s="9" t="s">
        <v>26</v>
      </c>
      <c r="F150" s="38">
        <f>H150+I150+J150+G150+K150</f>
        <v>0</v>
      </c>
      <c r="G150" s="38"/>
      <c r="H150" s="39"/>
      <c r="I150" s="39"/>
      <c r="J150" s="17"/>
      <c r="K150" s="18"/>
    </row>
    <row r="151" spans="1:11" ht="13.5" customHeight="1">
      <c r="A151" s="78" t="s">
        <v>101</v>
      </c>
      <c r="B151" s="79" t="s">
        <v>102</v>
      </c>
      <c r="C151" s="77" t="s">
        <v>20</v>
      </c>
      <c r="D151" s="68" t="s">
        <v>103</v>
      </c>
      <c r="E151" s="23" t="s">
        <v>22</v>
      </c>
      <c r="F151" s="38">
        <f aca="true" t="shared" si="23" ref="F151:K151">F152+F153+F154+F155</f>
        <v>205.14</v>
      </c>
      <c r="G151" s="38">
        <f t="shared" si="23"/>
        <v>6.6</v>
      </c>
      <c r="H151" s="38">
        <f t="shared" si="23"/>
        <v>14.04</v>
      </c>
      <c r="I151" s="38">
        <f t="shared" si="23"/>
        <v>61.5</v>
      </c>
      <c r="J151" s="42">
        <f t="shared" si="23"/>
        <v>61.5</v>
      </c>
      <c r="K151" s="38">
        <f t="shared" si="23"/>
        <v>61.5</v>
      </c>
    </row>
    <row r="152" spans="1:11" ht="14.25" customHeight="1">
      <c r="A152" s="78"/>
      <c r="B152" s="79"/>
      <c r="C152" s="77"/>
      <c r="D152" s="68"/>
      <c r="E152" s="9" t="s">
        <v>23</v>
      </c>
      <c r="F152" s="38">
        <f>H152+I152+J152+G152+K152</f>
        <v>0</v>
      </c>
      <c r="G152" s="38"/>
      <c r="H152" s="39"/>
      <c r="I152" s="39"/>
      <c r="J152" s="17"/>
      <c r="K152" s="18"/>
    </row>
    <row r="153" spans="1:11" ht="14.25" customHeight="1">
      <c r="A153" s="78"/>
      <c r="B153" s="79"/>
      <c r="C153" s="77"/>
      <c r="D153" s="68"/>
      <c r="E153" s="23" t="s">
        <v>24</v>
      </c>
      <c r="F153" s="38">
        <f>H153+I153+J153+G153+K153</f>
        <v>0</v>
      </c>
      <c r="G153" s="38"/>
      <c r="H153" s="39"/>
      <c r="I153" s="39"/>
      <c r="J153" s="17"/>
      <c r="K153" s="18"/>
    </row>
    <row r="154" spans="1:11" ht="14.25" customHeight="1">
      <c r="A154" s="78"/>
      <c r="B154" s="79"/>
      <c r="C154" s="77"/>
      <c r="D154" s="68"/>
      <c r="E154" s="9" t="s">
        <v>25</v>
      </c>
      <c r="F154" s="38">
        <f>H154+I154+J154+G154+K154</f>
        <v>205.14</v>
      </c>
      <c r="G154" s="38">
        <v>6.6</v>
      </c>
      <c r="H154" s="38">
        <v>14.04</v>
      </c>
      <c r="I154" s="38">
        <v>61.5</v>
      </c>
      <c r="J154" s="38">
        <v>61.5</v>
      </c>
      <c r="K154" s="38">
        <v>61.5</v>
      </c>
    </row>
    <row r="155" spans="1:11" ht="14.25" customHeight="1">
      <c r="A155" s="78"/>
      <c r="B155" s="79"/>
      <c r="C155" s="77"/>
      <c r="D155" s="68"/>
      <c r="E155" s="9" t="s">
        <v>26</v>
      </c>
      <c r="F155" s="38">
        <f>H155+I155+J155+G155+K155</f>
        <v>0</v>
      </c>
      <c r="G155" s="38"/>
      <c r="H155" s="39"/>
      <c r="I155" s="39"/>
      <c r="J155" s="17"/>
      <c r="K155" s="18"/>
    </row>
    <row r="156" spans="1:11" ht="13.5" customHeight="1">
      <c r="A156" s="78" t="s">
        <v>104</v>
      </c>
      <c r="B156" s="79" t="s">
        <v>105</v>
      </c>
      <c r="C156" s="77" t="s">
        <v>20</v>
      </c>
      <c r="D156" s="68" t="s">
        <v>100</v>
      </c>
      <c r="E156" s="23" t="s">
        <v>22</v>
      </c>
      <c r="F156" s="38">
        <f aca="true" t="shared" si="24" ref="F156:K156">F157+F158+F159+F160</f>
        <v>263.66</v>
      </c>
      <c r="G156" s="38">
        <f t="shared" si="24"/>
        <v>32.68</v>
      </c>
      <c r="H156" s="38">
        <f t="shared" si="24"/>
        <v>54.28</v>
      </c>
      <c r="I156" s="38">
        <f t="shared" si="24"/>
        <v>58.9</v>
      </c>
      <c r="J156" s="42">
        <f t="shared" si="24"/>
        <v>58.9</v>
      </c>
      <c r="K156" s="38">
        <f t="shared" si="24"/>
        <v>58.9</v>
      </c>
    </row>
    <row r="157" spans="1:11" ht="14.25" customHeight="1">
      <c r="A157" s="78"/>
      <c r="B157" s="79"/>
      <c r="C157" s="77"/>
      <c r="D157" s="68"/>
      <c r="E157" s="9" t="s">
        <v>23</v>
      </c>
      <c r="F157" s="38">
        <f>H157+I157+J157+G157+K157</f>
        <v>0</v>
      </c>
      <c r="G157" s="38"/>
      <c r="H157" s="39"/>
      <c r="I157" s="39"/>
      <c r="J157" s="17"/>
      <c r="K157" s="18"/>
    </row>
    <row r="158" spans="1:11" ht="14.25" customHeight="1">
      <c r="A158" s="78"/>
      <c r="B158" s="79"/>
      <c r="C158" s="77"/>
      <c r="D158" s="68"/>
      <c r="E158" s="23" t="s">
        <v>24</v>
      </c>
      <c r="F158" s="38">
        <f>H158+I158+J158+G158+K158</f>
        <v>0</v>
      </c>
      <c r="G158" s="38"/>
      <c r="H158" s="39"/>
      <c r="I158" s="39"/>
      <c r="J158" s="17"/>
      <c r="K158" s="18"/>
    </row>
    <row r="159" spans="1:11" ht="14.25" customHeight="1">
      <c r="A159" s="78"/>
      <c r="B159" s="79"/>
      <c r="C159" s="77"/>
      <c r="D159" s="68"/>
      <c r="E159" s="9" t="s">
        <v>25</v>
      </c>
      <c r="F159" s="38">
        <f>H159+I159+J159+G159+K159</f>
        <v>263.66</v>
      </c>
      <c r="G159" s="38">
        <v>32.68</v>
      </c>
      <c r="H159" s="38">
        <v>54.28</v>
      </c>
      <c r="I159" s="38">
        <v>58.9</v>
      </c>
      <c r="J159" s="38">
        <v>58.9</v>
      </c>
      <c r="K159" s="38">
        <v>58.9</v>
      </c>
    </row>
    <row r="160" spans="1:11" ht="14.25" customHeight="1">
      <c r="A160" s="78"/>
      <c r="B160" s="79"/>
      <c r="C160" s="77"/>
      <c r="D160" s="68"/>
      <c r="E160" s="9" t="s">
        <v>26</v>
      </c>
      <c r="F160" s="38">
        <f>H160+I160+J160+G160+K160</f>
        <v>0</v>
      </c>
      <c r="G160" s="38"/>
      <c r="H160" s="39"/>
      <c r="I160" s="39"/>
      <c r="J160" s="17"/>
      <c r="K160" s="18"/>
    </row>
    <row r="161" spans="1:11" ht="13.5" customHeight="1">
      <c r="A161" s="78" t="s">
        <v>106</v>
      </c>
      <c r="B161" s="79" t="s">
        <v>107</v>
      </c>
      <c r="C161" s="77" t="s">
        <v>20</v>
      </c>
      <c r="D161" s="68" t="s">
        <v>108</v>
      </c>
      <c r="E161" s="23" t="s">
        <v>22</v>
      </c>
      <c r="F161" s="38">
        <f aca="true" t="shared" si="25" ref="F161:K161">F162+F163+F164+F165</f>
        <v>690</v>
      </c>
      <c r="G161" s="38">
        <f t="shared" si="25"/>
        <v>90</v>
      </c>
      <c r="H161" s="38">
        <f t="shared" si="25"/>
        <v>120</v>
      </c>
      <c r="I161" s="38">
        <f t="shared" si="25"/>
        <v>160</v>
      </c>
      <c r="J161" s="42">
        <f t="shared" si="25"/>
        <v>160</v>
      </c>
      <c r="K161" s="38">
        <f t="shared" si="25"/>
        <v>160</v>
      </c>
    </row>
    <row r="162" spans="1:11" ht="14.25" customHeight="1">
      <c r="A162" s="78"/>
      <c r="B162" s="79"/>
      <c r="C162" s="77"/>
      <c r="D162" s="68"/>
      <c r="E162" s="9" t="s">
        <v>23</v>
      </c>
      <c r="F162" s="38">
        <f>H162+I162+J162+G162+K162</f>
        <v>0</v>
      </c>
      <c r="G162" s="38"/>
      <c r="H162" s="39"/>
      <c r="I162" s="39"/>
      <c r="J162" s="17"/>
      <c r="K162" s="18"/>
    </row>
    <row r="163" spans="1:11" ht="14.25" customHeight="1">
      <c r="A163" s="78"/>
      <c r="B163" s="79"/>
      <c r="C163" s="77"/>
      <c r="D163" s="68"/>
      <c r="E163" s="23" t="s">
        <v>24</v>
      </c>
      <c r="F163" s="38">
        <f>H163+I163+J163+G163+K163</f>
        <v>0</v>
      </c>
      <c r="G163" s="38"/>
      <c r="H163" s="39"/>
      <c r="I163" s="39"/>
      <c r="J163" s="17"/>
      <c r="K163" s="18"/>
    </row>
    <row r="164" spans="1:11" ht="14.25" customHeight="1">
      <c r="A164" s="78"/>
      <c r="B164" s="79"/>
      <c r="C164" s="77"/>
      <c r="D164" s="68"/>
      <c r="E164" s="9" t="s">
        <v>25</v>
      </c>
      <c r="F164" s="38">
        <f>H164+I164+J164+G164+K164</f>
        <v>690</v>
      </c>
      <c r="G164" s="38">
        <v>90</v>
      </c>
      <c r="H164" s="38">
        <v>120</v>
      </c>
      <c r="I164" s="38">
        <v>160</v>
      </c>
      <c r="J164" s="38">
        <v>160</v>
      </c>
      <c r="K164" s="38">
        <v>160</v>
      </c>
    </row>
    <row r="165" spans="1:11" ht="14.25" customHeight="1">
      <c r="A165" s="78"/>
      <c r="B165" s="79"/>
      <c r="C165" s="77"/>
      <c r="D165" s="68"/>
      <c r="E165" s="9" t="s">
        <v>26</v>
      </c>
      <c r="F165" s="38">
        <f>H165+I165+J165+G165+K165</f>
        <v>0</v>
      </c>
      <c r="G165" s="38"/>
      <c r="H165" s="39"/>
      <c r="I165" s="39"/>
      <c r="J165" s="17"/>
      <c r="K165" s="18"/>
    </row>
    <row r="166" spans="1:11" ht="13.5" customHeight="1">
      <c r="A166" s="78" t="s">
        <v>109</v>
      </c>
      <c r="B166" s="68" t="s">
        <v>110</v>
      </c>
      <c r="C166" s="77" t="s">
        <v>72</v>
      </c>
      <c r="D166" s="68" t="s">
        <v>111</v>
      </c>
      <c r="E166" s="23" t="s">
        <v>112</v>
      </c>
      <c r="F166" s="38">
        <f aca="true" t="shared" si="26" ref="F166:K166">F167+F168+F169+F170</f>
        <v>690</v>
      </c>
      <c r="G166" s="38">
        <f t="shared" si="26"/>
        <v>90</v>
      </c>
      <c r="H166" s="38">
        <f t="shared" si="26"/>
        <v>120</v>
      </c>
      <c r="I166" s="38">
        <f t="shared" si="26"/>
        <v>160</v>
      </c>
      <c r="J166" s="42">
        <f t="shared" si="26"/>
        <v>160</v>
      </c>
      <c r="K166" s="38">
        <f t="shared" si="26"/>
        <v>160</v>
      </c>
    </row>
    <row r="167" spans="1:11" ht="14.25" customHeight="1">
      <c r="A167" s="78"/>
      <c r="B167" s="68"/>
      <c r="C167" s="77"/>
      <c r="D167" s="68"/>
      <c r="E167" s="9" t="s">
        <v>23</v>
      </c>
      <c r="F167" s="38">
        <f>H167+I167+J167+G167+K167</f>
        <v>0</v>
      </c>
      <c r="G167" s="38"/>
      <c r="H167" s="39"/>
      <c r="I167" s="39"/>
      <c r="J167" s="17"/>
      <c r="K167" s="18"/>
    </row>
    <row r="168" spans="1:11" ht="14.25" customHeight="1">
      <c r="A168" s="78"/>
      <c r="B168" s="68"/>
      <c r="C168" s="77"/>
      <c r="D168" s="68"/>
      <c r="E168" s="23" t="s">
        <v>24</v>
      </c>
      <c r="F168" s="38">
        <f>H168+I168+J168+G168+K168</f>
        <v>0</v>
      </c>
      <c r="G168" s="38"/>
      <c r="H168" s="39"/>
      <c r="I168" s="39"/>
      <c r="J168" s="17"/>
      <c r="K168" s="18"/>
    </row>
    <row r="169" spans="1:11" ht="14.25" customHeight="1">
      <c r="A169" s="78"/>
      <c r="B169" s="68"/>
      <c r="C169" s="77"/>
      <c r="D169" s="68"/>
      <c r="E169" s="9" t="s">
        <v>25</v>
      </c>
      <c r="F169" s="38">
        <f>H169+I169+J169+G169+K169</f>
        <v>690</v>
      </c>
      <c r="G169" s="38">
        <v>90</v>
      </c>
      <c r="H169" s="38">
        <v>120</v>
      </c>
      <c r="I169" s="38">
        <v>160</v>
      </c>
      <c r="J169" s="38">
        <v>160</v>
      </c>
      <c r="K169" s="38">
        <v>160</v>
      </c>
    </row>
    <row r="170" spans="1:11" ht="33" customHeight="1">
      <c r="A170" s="78"/>
      <c r="B170" s="68"/>
      <c r="C170" s="77"/>
      <c r="D170" s="68"/>
      <c r="E170" s="9" t="s">
        <v>26</v>
      </c>
      <c r="F170" s="38">
        <f>H170+I170+J170+G170+K170</f>
        <v>0</v>
      </c>
      <c r="G170" s="38"/>
      <c r="H170" s="39"/>
      <c r="I170" s="39"/>
      <c r="J170" s="17"/>
      <c r="K170" s="18"/>
    </row>
    <row r="171" spans="1:11" ht="13.5" customHeight="1">
      <c r="A171" s="76" t="s">
        <v>113</v>
      </c>
      <c r="B171" s="68" t="s">
        <v>114</v>
      </c>
      <c r="C171" s="77" t="s">
        <v>20</v>
      </c>
      <c r="D171" s="68" t="s">
        <v>115</v>
      </c>
      <c r="E171" s="23" t="s">
        <v>22</v>
      </c>
      <c r="F171" s="38">
        <f aca="true" t="shared" si="27" ref="F171:K171">F172+F173+F174+F175</f>
        <v>0</v>
      </c>
      <c r="G171" s="38">
        <f t="shared" si="27"/>
        <v>0</v>
      </c>
      <c r="H171" s="38">
        <f t="shared" si="27"/>
        <v>0</v>
      </c>
      <c r="I171" s="38">
        <f t="shared" si="27"/>
        <v>0</v>
      </c>
      <c r="J171" s="42">
        <f t="shared" si="27"/>
        <v>0</v>
      </c>
      <c r="K171" s="38">
        <f t="shared" si="27"/>
        <v>0</v>
      </c>
    </row>
    <row r="172" spans="1:11" ht="14.25" customHeight="1">
      <c r="A172" s="76"/>
      <c r="B172" s="68"/>
      <c r="C172" s="77"/>
      <c r="D172" s="68"/>
      <c r="E172" s="9" t="s">
        <v>23</v>
      </c>
      <c r="F172" s="38">
        <f>H172+I172+J172+G172+K172</f>
        <v>0</v>
      </c>
      <c r="G172" s="38"/>
      <c r="H172" s="39"/>
      <c r="I172" s="39"/>
      <c r="J172" s="17"/>
      <c r="K172" s="18"/>
    </row>
    <row r="173" spans="1:11" ht="14.25" customHeight="1">
      <c r="A173" s="76"/>
      <c r="B173" s="68"/>
      <c r="C173" s="77"/>
      <c r="D173" s="68"/>
      <c r="E173" s="23" t="s">
        <v>24</v>
      </c>
      <c r="F173" s="38">
        <f>H173+I173+J173+G173+K173</f>
        <v>0</v>
      </c>
      <c r="G173" s="38"/>
      <c r="H173" s="39"/>
      <c r="I173" s="39"/>
      <c r="J173" s="17"/>
      <c r="K173" s="18"/>
    </row>
    <row r="174" spans="1:11" ht="14.25" customHeight="1">
      <c r="A174" s="76"/>
      <c r="B174" s="68"/>
      <c r="C174" s="77"/>
      <c r="D174" s="68"/>
      <c r="E174" s="9" t="s">
        <v>25</v>
      </c>
      <c r="F174" s="38">
        <f>H174+I174+J174+G174+K174</f>
        <v>0</v>
      </c>
      <c r="G174" s="38"/>
      <c r="H174" s="38"/>
      <c r="I174" s="39"/>
      <c r="J174" s="17"/>
      <c r="K174" s="18"/>
    </row>
    <row r="175" spans="1:11" ht="52.5" customHeight="1">
      <c r="A175" s="76"/>
      <c r="B175" s="68"/>
      <c r="C175" s="77"/>
      <c r="D175" s="68"/>
      <c r="E175" s="9" t="s">
        <v>26</v>
      </c>
      <c r="F175" s="38">
        <f>H175+I175+J175+G175+K175</f>
        <v>0</v>
      </c>
      <c r="G175" s="38"/>
      <c r="H175" s="39"/>
      <c r="I175" s="39"/>
      <c r="J175" s="17"/>
      <c r="K175" s="18"/>
    </row>
    <row r="176" spans="1:11" ht="13.5" customHeight="1">
      <c r="A176" s="76" t="s">
        <v>116</v>
      </c>
      <c r="B176" s="68" t="s">
        <v>117</v>
      </c>
      <c r="C176" s="77" t="s">
        <v>20</v>
      </c>
      <c r="D176" s="68" t="s">
        <v>118</v>
      </c>
      <c r="E176" s="23" t="s">
        <v>22</v>
      </c>
      <c r="F176" s="38">
        <f aca="true" t="shared" si="28" ref="F176:K176">F177+F178+F179+F180</f>
        <v>0</v>
      </c>
      <c r="G176" s="38">
        <f t="shared" si="28"/>
        <v>0</v>
      </c>
      <c r="H176" s="38">
        <f t="shared" si="28"/>
        <v>0</v>
      </c>
      <c r="I176" s="38">
        <f t="shared" si="28"/>
        <v>0</v>
      </c>
      <c r="J176" s="42">
        <f t="shared" si="28"/>
        <v>0</v>
      </c>
      <c r="K176" s="38">
        <f t="shared" si="28"/>
        <v>0</v>
      </c>
    </row>
    <row r="177" spans="1:11" ht="14.25" customHeight="1">
      <c r="A177" s="76"/>
      <c r="B177" s="68"/>
      <c r="C177" s="77"/>
      <c r="D177" s="68"/>
      <c r="E177" s="9" t="s">
        <v>23</v>
      </c>
      <c r="F177" s="38">
        <f>H177+I177+J177+G177+K177</f>
        <v>0</v>
      </c>
      <c r="G177" s="38"/>
      <c r="H177" s="39"/>
      <c r="I177" s="39"/>
      <c r="J177" s="17"/>
      <c r="K177" s="18"/>
    </row>
    <row r="178" spans="1:11" ht="14.25" customHeight="1">
      <c r="A178" s="76"/>
      <c r="B178" s="68"/>
      <c r="C178" s="77"/>
      <c r="D178" s="68"/>
      <c r="E178" s="23" t="s">
        <v>24</v>
      </c>
      <c r="F178" s="38">
        <f>H178+I178+J178+G178+K178</f>
        <v>0</v>
      </c>
      <c r="G178" s="38"/>
      <c r="H178" s="39"/>
      <c r="I178" s="39"/>
      <c r="J178" s="17"/>
      <c r="K178" s="18"/>
    </row>
    <row r="179" spans="1:11" ht="26.25" customHeight="1">
      <c r="A179" s="76"/>
      <c r="B179" s="68"/>
      <c r="C179" s="77"/>
      <c r="D179" s="68"/>
      <c r="E179" s="9" t="s">
        <v>25</v>
      </c>
      <c r="F179" s="38">
        <f>H179+I179+J179+G179+K179</f>
        <v>0</v>
      </c>
      <c r="G179" s="38"/>
      <c r="H179" s="38"/>
      <c r="I179" s="39"/>
      <c r="J179" s="17"/>
      <c r="K179" s="18"/>
    </row>
    <row r="180" spans="1:11" ht="24" customHeight="1">
      <c r="A180" s="76"/>
      <c r="B180" s="68"/>
      <c r="C180" s="77"/>
      <c r="D180" s="68"/>
      <c r="E180" s="9" t="s">
        <v>26</v>
      </c>
      <c r="F180" s="38">
        <f>H180+I180+J180+G180+K180</f>
        <v>0</v>
      </c>
      <c r="G180" s="38"/>
      <c r="H180" s="39"/>
      <c r="I180" s="39"/>
      <c r="J180" s="17"/>
      <c r="K180" s="18"/>
    </row>
    <row r="181" spans="1:11" ht="17.25" customHeight="1">
      <c r="A181" s="76" t="s">
        <v>119</v>
      </c>
      <c r="B181" s="68" t="s">
        <v>120</v>
      </c>
      <c r="C181" s="77" t="s">
        <v>72</v>
      </c>
      <c r="D181" s="68" t="s">
        <v>121</v>
      </c>
      <c r="E181" s="23" t="s">
        <v>22</v>
      </c>
      <c r="F181" s="38">
        <f aca="true" t="shared" si="29" ref="F181:K181">F182+F183+F184+F185</f>
        <v>114.09799999999998</v>
      </c>
      <c r="G181" s="38">
        <f t="shared" si="29"/>
        <v>7</v>
      </c>
      <c r="H181" s="38">
        <f t="shared" si="29"/>
        <v>25.36</v>
      </c>
      <c r="I181" s="38">
        <f t="shared" si="29"/>
        <v>27.246</v>
      </c>
      <c r="J181" s="42">
        <f t="shared" si="29"/>
        <v>27.246</v>
      </c>
      <c r="K181" s="38">
        <f t="shared" si="29"/>
        <v>27.246</v>
      </c>
    </row>
    <row r="182" spans="1:11" ht="17.25" customHeight="1">
      <c r="A182" s="76"/>
      <c r="B182" s="68"/>
      <c r="C182" s="77"/>
      <c r="D182" s="68"/>
      <c r="E182" s="9" t="s">
        <v>23</v>
      </c>
      <c r="F182" s="38">
        <f>H182+I182+J182+G182+K182</f>
        <v>0</v>
      </c>
      <c r="G182" s="38"/>
      <c r="H182" s="39"/>
      <c r="I182" s="39"/>
      <c r="J182" s="17"/>
      <c r="K182" s="18"/>
    </row>
    <row r="183" spans="1:11" ht="18" customHeight="1">
      <c r="A183" s="76"/>
      <c r="B183" s="68"/>
      <c r="C183" s="77"/>
      <c r="D183" s="68"/>
      <c r="E183" s="23" t="s">
        <v>24</v>
      </c>
      <c r="F183" s="38">
        <f>H183+I183+J183+G183+K183</f>
        <v>0</v>
      </c>
      <c r="G183" s="38"/>
      <c r="H183" s="39"/>
      <c r="I183" s="39"/>
      <c r="J183" s="17"/>
      <c r="K183" s="18"/>
    </row>
    <row r="184" spans="1:11" ht="14.25" customHeight="1">
      <c r="A184" s="76"/>
      <c r="B184" s="68"/>
      <c r="C184" s="77"/>
      <c r="D184" s="68"/>
      <c r="E184" s="9" t="s">
        <v>25</v>
      </c>
      <c r="F184" s="38">
        <f>H184+I184+J184+G184+K184</f>
        <v>114.09799999999998</v>
      </c>
      <c r="G184" s="38">
        <v>7</v>
      </c>
      <c r="H184" s="38">
        <v>25.36</v>
      </c>
      <c r="I184" s="38">
        <v>27.246</v>
      </c>
      <c r="J184" s="38">
        <v>27.246</v>
      </c>
      <c r="K184" s="38">
        <v>27.246</v>
      </c>
    </row>
    <row r="185" spans="1:11" ht="41.25" customHeight="1">
      <c r="A185" s="76"/>
      <c r="B185" s="68"/>
      <c r="C185" s="77"/>
      <c r="D185" s="68"/>
      <c r="E185" s="9" t="s">
        <v>26</v>
      </c>
      <c r="F185" s="38">
        <f>H185+I185+J185+G185+K185</f>
        <v>0</v>
      </c>
      <c r="G185" s="38"/>
      <c r="H185" s="39"/>
      <c r="I185" s="39"/>
      <c r="J185" s="17"/>
      <c r="K185" s="18"/>
    </row>
    <row r="186" spans="1:11" ht="18" customHeight="1">
      <c r="A186" s="72">
        <v>5</v>
      </c>
      <c r="B186" s="73" t="s">
        <v>122</v>
      </c>
      <c r="C186" s="74" t="s">
        <v>20</v>
      </c>
      <c r="D186" s="75" t="s">
        <v>123</v>
      </c>
      <c r="E186" s="20" t="s">
        <v>22</v>
      </c>
      <c r="F186" s="33">
        <f aca="true" t="shared" si="30" ref="F186:K186">F191+F196+F201</f>
        <v>194101.71983999998</v>
      </c>
      <c r="G186" s="34">
        <f t="shared" si="30"/>
        <v>26306.335</v>
      </c>
      <c r="H186" s="34">
        <f t="shared" si="30"/>
        <v>50650.61984</v>
      </c>
      <c r="I186" s="34">
        <f t="shared" si="30"/>
        <v>39048.255000000005</v>
      </c>
      <c r="J186" s="35">
        <f t="shared" si="30"/>
        <v>39048.255000000005</v>
      </c>
      <c r="K186" s="34">
        <f t="shared" si="30"/>
        <v>39048.255000000005</v>
      </c>
    </row>
    <row r="187" spans="1:11" ht="13.5" customHeight="1">
      <c r="A187" s="72"/>
      <c r="B187" s="73"/>
      <c r="C187" s="74"/>
      <c r="D187" s="75"/>
      <c r="E187" s="19" t="s">
        <v>23</v>
      </c>
      <c r="F187" s="33">
        <f>H187+I187+J187+G187+K187</f>
        <v>35628.30315</v>
      </c>
      <c r="G187" s="34">
        <f>G192+G197+G202</f>
        <v>0</v>
      </c>
      <c r="H187" s="34">
        <f>H192+H197+H202</f>
        <v>6960.4524</v>
      </c>
      <c r="I187" s="34">
        <f>I192+I197+I202</f>
        <v>9555.95025</v>
      </c>
      <c r="J187" s="35">
        <f>J192+J197+J202</f>
        <v>9555.95025</v>
      </c>
      <c r="K187" s="34">
        <f>K192+K197+K202</f>
        <v>9555.95025</v>
      </c>
    </row>
    <row r="188" spans="1:11" ht="14.25" customHeight="1">
      <c r="A188" s="72"/>
      <c r="B188" s="73"/>
      <c r="C188" s="74"/>
      <c r="D188" s="75"/>
      <c r="E188" s="20" t="s">
        <v>24</v>
      </c>
      <c r="F188" s="33">
        <f>H188+I188+J188+G188+K188</f>
        <v>124703.99285</v>
      </c>
      <c r="G188" s="34">
        <f aca="true" t="shared" si="31" ref="G188:H190">G193+G198+G203</f>
        <v>17732.518</v>
      </c>
      <c r="H188" s="34">
        <f t="shared" si="31"/>
        <v>18494.5606</v>
      </c>
      <c r="I188" s="34">
        <f>I193+I198+J203</f>
        <v>29492.30475</v>
      </c>
      <c r="J188" s="35">
        <f aca="true" t="shared" si="32" ref="J188:K190">J193+J198+J203</f>
        <v>29492.30475</v>
      </c>
      <c r="K188" s="34">
        <f t="shared" si="32"/>
        <v>29492.30475</v>
      </c>
    </row>
    <row r="189" spans="1:11" ht="14.25" customHeight="1">
      <c r="A189" s="72"/>
      <c r="B189" s="73"/>
      <c r="C189" s="74"/>
      <c r="D189" s="75"/>
      <c r="E189" s="19" t="s">
        <v>25</v>
      </c>
      <c r="F189" s="33">
        <f>H189+I189+J189+G189+K189</f>
        <v>33769.42384</v>
      </c>
      <c r="G189" s="34">
        <f t="shared" si="31"/>
        <v>8573.817</v>
      </c>
      <c r="H189" s="34">
        <f t="shared" si="31"/>
        <v>25195.60684</v>
      </c>
      <c r="I189" s="34">
        <f>I194+I199+I204</f>
        <v>0</v>
      </c>
      <c r="J189" s="35">
        <f t="shared" si="32"/>
        <v>0</v>
      </c>
      <c r="K189" s="34">
        <f t="shared" si="32"/>
        <v>0</v>
      </c>
    </row>
    <row r="190" spans="1:11" ht="27.75" customHeight="1">
      <c r="A190" s="72"/>
      <c r="B190" s="73"/>
      <c r="C190" s="74"/>
      <c r="D190" s="75"/>
      <c r="E190" s="19" t="s">
        <v>26</v>
      </c>
      <c r="F190" s="33">
        <f>H190+I190+J190+G190+K190</f>
        <v>0</v>
      </c>
      <c r="G190" s="34">
        <f t="shared" si="31"/>
        <v>0</v>
      </c>
      <c r="H190" s="34">
        <f t="shared" si="31"/>
        <v>0</v>
      </c>
      <c r="I190" s="34">
        <f>I195+I200+I205</f>
        <v>0</v>
      </c>
      <c r="J190" s="35">
        <f t="shared" si="32"/>
        <v>0</v>
      </c>
      <c r="K190" s="34">
        <f t="shared" si="32"/>
        <v>0</v>
      </c>
    </row>
    <row r="191" spans="1:12" s="54" customFormat="1" ht="13.5" customHeight="1">
      <c r="A191" s="80" t="s">
        <v>124</v>
      </c>
      <c r="B191" s="81" t="s">
        <v>125</v>
      </c>
      <c r="C191" s="82" t="s">
        <v>20</v>
      </c>
      <c r="D191" s="81" t="s">
        <v>123</v>
      </c>
      <c r="E191" s="49" t="s">
        <v>22</v>
      </c>
      <c r="F191" s="50">
        <f aca="true" t="shared" si="33" ref="F191:K191">F192+F193+F194+F195</f>
        <v>19758.899</v>
      </c>
      <c r="G191" s="50">
        <f t="shared" si="33"/>
        <v>3859.153</v>
      </c>
      <c r="H191" s="50">
        <f t="shared" si="33"/>
        <v>3859.153</v>
      </c>
      <c r="I191" s="51">
        <f t="shared" si="33"/>
        <v>4013.531</v>
      </c>
      <c r="J191" s="52">
        <f t="shared" si="33"/>
        <v>4013.531</v>
      </c>
      <c r="K191" s="51">
        <f t="shared" si="33"/>
        <v>4013.531</v>
      </c>
      <c r="L191" s="53"/>
    </row>
    <row r="192" spans="1:12" s="54" customFormat="1" ht="14.25" customHeight="1">
      <c r="A192" s="80"/>
      <c r="B192" s="81"/>
      <c r="C192" s="82"/>
      <c r="D192" s="81"/>
      <c r="E192" s="48" t="s">
        <v>23</v>
      </c>
      <c r="F192" s="38">
        <f>H192+I192+J192+G192+K192</f>
        <v>0</v>
      </c>
      <c r="G192" s="50"/>
      <c r="H192" s="50"/>
      <c r="I192" s="55"/>
      <c r="J192" s="56"/>
      <c r="K192" s="57"/>
      <c r="L192" s="53"/>
    </row>
    <row r="193" spans="1:12" s="54" customFormat="1" ht="14.25" customHeight="1">
      <c r="A193" s="80"/>
      <c r="B193" s="81"/>
      <c r="C193" s="82"/>
      <c r="D193" s="81"/>
      <c r="E193" s="49" t="s">
        <v>24</v>
      </c>
      <c r="F193" s="38">
        <f>H193+I193+J193+G193+K193</f>
        <v>19758.899</v>
      </c>
      <c r="G193" s="50">
        <v>3859.153</v>
      </c>
      <c r="H193" s="50">
        <v>3859.153</v>
      </c>
      <c r="I193" s="58">
        <v>4013.531</v>
      </c>
      <c r="J193" s="58">
        <v>4013.531</v>
      </c>
      <c r="K193" s="58">
        <v>4013.531</v>
      </c>
      <c r="L193" s="53"/>
    </row>
    <row r="194" spans="1:12" s="54" customFormat="1" ht="14.25" customHeight="1">
      <c r="A194" s="80"/>
      <c r="B194" s="81"/>
      <c r="C194" s="82"/>
      <c r="D194" s="81"/>
      <c r="E194" s="48" t="s">
        <v>25</v>
      </c>
      <c r="F194" s="38">
        <f>H194+I194+J194+G194+K194</f>
        <v>0</v>
      </c>
      <c r="G194" s="50"/>
      <c r="H194" s="50"/>
      <c r="I194" s="55"/>
      <c r="J194" s="56"/>
      <c r="K194" s="57"/>
      <c r="L194" s="53"/>
    </row>
    <row r="195" spans="1:12" s="54" customFormat="1" ht="14.25" customHeight="1">
      <c r="A195" s="80"/>
      <c r="B195" s="81"/>
      <c r="C195" s="82"/>
      <c r="D195" s="81"/>
      <c r="E195" s="48" t="s">
        <v>26</v>
      </c>
      <c r="F195" s="38">
        <f>H195+I195+J195+G195+K195</f>
        <v>0</v>
      </c>
      <c r="G195" s="50"/>
      <c r="H195" s="50"/>
      <c r="I195" s="55"/>
      <c r="J195" s="56"/>
      <c r="K195" s="57"/>
      <c r="L195" s="53"/>
    </row>
    <row r="196" spans="1:12" ht="13.5" customHeight="1">
      <c r="A196" s="76" t="s">
        <v>126</v>
      </c>
      <c r="B196" s="68" t="s">
        <v>127</v>
      </c>
      <c r="C196" s="77" t="s">
        <v>20</v>
      </c>
      <c r="D196" s="68" t="s">
        <v>123</v>
      </c>
      <c r="E196" s="23" t="s">
        <v>22</v>
      </c>
      <c r="F196" s="38">
        <f aca="true" t="shared" si="34" ref="F196:K196">F197+F198+F199+F200</f>
        <v>7409.585999999999</v>
      </c>
      <c r="G196" s="38">
        <f t="shared" si="34"/>
        <v>1447.182</v>
      </c>
      <c r="H196" s="38">
        <f t="shared" si="34"/>
        <v>1447.182</v>
      </c>
      <c r="I196" s="51">
        <f t="shared" si="34"/>
        <v>1505.074</v>
      </c>
      <c r="J196" s="52">
        <f t="shared" si="34"/>
        <v>1505.074</v>
      </c>
      <c r="K196" s="51">
        <f t="shared" si="34"/>
        <v>1505.074</v>
      </c>
      <c r="L196" s="59"/>
    </row>
    <row r="197" spans="1:12" ht="14.25" customHeight="1">
      <c r="A197" s="76"/>
      <c r="B197" s="68"/>
      <c r="C197" s="77"/>
      <c r="D197" s="68"/>
      <c r="E197" s="9" t="s">
        <v>23</v>
      </c>
      <c r="F197" s="38">
        <f>H197+I197+J197+G197+K197</f>
        <v>0</v>
      </c>
      <c r="G197" s="38"/>
      <c r="H197" s="38"/>
      <c r="I197" s="55"/>
      <c r="J197" s="56"/>
      <c r="K197" s="57"/>
      <c r="L197" s="59"/>
    </row>
    <row r="198" spans="1:12" ht="14.25" customHeight="1">
      <c r="A198" s="76"/>
      <c r="B198" s="68"/>
      <c r="C198" s="77"/>
      <c r="D198" s="68"/>
      <c r="E198" s="23" t="s">
        <v>24</v>
      </c>
      <c r="F198" s="38">
        <f>H198+I198+J198+G198+K198</f>
        <v>7409.585999999999</v>
      </c>
      <c r="G198" s="38">
        <v>1447.182</v>
      </c>
      <c r="H198" s="60">
        <v>1447.182</v>
      </c>
      <c r="I198" s="58">
        <v>1505.074</v>
      </c>
      <c r="J198" s="58">
        <v>1505.074</v>
      </c>
      <c r="K198" s="58">
        <v>1505.074</v>
      </c>
      <c r="L198" s="59"/>
    </row>
    <row r="199" spans="1:12" ht="14.25" customHeight="1">
      <c r="A199" s="76"/>
      <c r="B199" s="68"/>
      <c r="C199" s="77"/>
      <c r="D199" s="68"/>
      <c r="E199" s="9" t="s">
        <v>25</v>
      </c>
      <c r="F199" s="38">
        <f>H199+I199+J199+G199+K199</f>
        <v>0</v>
      </c>
      <c r="G199" s="38"/>
      <c r="H199" s="38"/>
      <c r="I199" s="38"/>
      <c r="J199" s="17"/>
      <c r="K199" s="18"/>
      <c r="L199" s="59"/>
    </row>
    <row r="200" spans="1:12" ht="14.25" customHeight="1">
      <c r="A200" s="76"/>
      <c r="B200" s="68"/>
      <c r="C200" s="77"/>
      <c r="D200" s="68"/>
      <c r="E200" s="9" t="s">
        <v>26</v>
      </c>
      <c r="F200" s="38">
        <f>H200+I200+J200+G200+K200</f>
        <v>0</v>
      </c>
      <c r="G200" s="38"/>
      <c r="H200" s="38"/>
      <c r="I200" s="39"/>
      <c r="J200" s="17"/>
      <c r="K200" s="18"/>
      <c r="L200" s="59"/>
    </row>
    <row r="201" spans="1:12" ht="13.5" customHeight="1">
      <c r="A201" s="76" t="s">
        <v>128</v>
      </c>
      <c r="B201" s="68" t="s">
        <v>129</v>
      </c>
      <c r="C201" s="77" t="s">
        <v>20</v>
      </c>
      <c r="D201" s="68" t="s">
        <v>130</v>
      </c>
      <c r="E201" s="23" t="s">
        <v>22</v>
      </c>
      <c r="F201" s="38">
        <f>F202+F203+F204+F205</f>
        <v>166933.23484</v>
      </c>
      <c r="G201" s="38">
        <f>G202+G203+G204+G205</f>
        <v>21000</v>
      </c>
      <c r="H201" s="38">
        <f>H202+H203+H204+H205</f>
        <v>45344.28484</v>
      </c>
      <c r="I201" s="38">
        <f>I202+J203+I204+I205</f>
        <v>33529.65</v>
      </c>
      <c r="J201" s="42">
        <f>J202+J203+J204+J205</f>
        <v>33529.65</v>
      </c>
      <c r="K201" s="38">
        <f>K202+K203+K204+K205</f>
        <v>33529.65</v>
      </c>
      <c r="L201" s="59"/>
    </row>
    <row r="202" spans="1:12" ht="14.25" customHeight="1">
      <c r="A202" s="76"/>
      <c r="B202" s="68"/>
      <c r="C202" s="77"/>
      <c r="D202" s="68"/>
      <c r="E202" s="9" t="s">
        <v>23</v>
      </c>
      <c r="F202" s="38">
        <f>H202+I202+J202+G202+K202</f>
        <v>35628.30315</v>
      </c>
      <c r="G202" s="38">
        <v>0</v>
      </c>
      <c r="H202" s="38">
        <f>6960.4524</f>
        <v>6960.4524</v>
      </c>
      <c r="I202" s="38">
        <v>9555.95025</v>
      </c>
      <c r="J202" s="42">
        <v>9555.95025</v>
      </c>
      <c r="K202" s="38">
        <v>9555.95025</v>
      </c>
      <c r="L202" s="61"/>
    </row>
    <row r="203" spans="1:12" ht="14.25" customHeight="1">
      <c r="A203" s="76"/>
      <c r="B203" s="68"/>
      <c r="C203" s="77"/>
      <c r="D203" s="68"/>
      <c r="E203" s="23" t="s">
        <v>24</v>
      </c>
      <c r="F203" s="38">
        <f>H203+I203+J203+G203+K203</f>
        <v>97535.50785</v>
      </c>
      <c r="G203" s="38">
        <v>12426.183</v>
      </c>
      <c r="H203" s="38">
        <v>13188.2256</v>
      </c>
      <c r="I203" s="6">
        <v>23973.69975</v>
      </c>
      <c r="J203" s="6">
        <v>23973.69975</v>
      </c>
      <c r="K203" s="38">
        <v>23973.69975</v>
      </c>
      <c r="L203" s="59"/>
    </row>
    <row r="204" spans="1:12" ht="14.25" customHeight="1">
      <c r="A204" s="76"/>
      <c r="B204" s="68"/>
      <c r="C204" s="77"/>
      <c r="D204" s="68"/>
      <c r="E204" s="9" t="s">
        <v>25</v>
      </c>
      <c r="F204" s="38">
        <f>H204+I204+J204+G204+K204</f>
        <v>33769.42384</v>
      </c>
      <c r="G204" s="38">
        <v>8573.817</v>
      </c>
      <c r="H204" s="38">
        <f>26106.16866-260.56182-650</f>
        <v>25195.60684</v>
      </c>
      <c r="I204" s="60">
        <v>0</v>
      </c>
      <c r="J204" s="62">
        <v>0</v>
      </c>
      <c r="K204" s="62">
        <v>0</v>
      </c>
      <c r="L204" s="59"/>
    </row>
    <row r="205" spans="1:12" ht="14.25" customHeight="1">
      <c r="A205" s="76"/>
      <c r="B205" s="68"/>
      <c r="C205" s="77"/>
      <c r="D205" s="68"/>
      <c r="E205" s="9" t="s">
        <v>26</v>
      </c>
      <c r="F205" s="38">
        <f>H205+I205+J205+G205+K205</f>
        <v>0</v>
      </c>
      <c r="G205" s="38"/>
      <c r="H205" s="63"/>
      <c r="I205" s="63"/>
      <c r="J205" s="64"/>
      <c r="K205" s="65"/>
      <c r="L205" s="59"/>
    </row>
    <row r="206" spans="1:11" ht="14.25" customHeight="1">
      <c r="A206" s="72"/>
      <c r="B206" s="83" t="s">
        <v>131</v>
      </c>
      <c r="C206" s="74" t="s">
        <v>20</v>
      </c>
      <c r="D206" s="83"/>
      <c r="E206" s="20" t="s">
        <v>112</v>
      </c>
      <c r="F206" s="34">
        <f aca="true" t="shared" si="35" ref="F206:K206">F207+F208+F209+F210</f>
        <v>198639.64484000002</v>
      </c>
      <c r="G206" s="34">
        <f t="shared" si="35"/>
        <v>26908.489999999998</v>
      </c>
      <c r="H206" s="34">
        <f t="shared" si="35"/>
        <v>51461.68284</v>
      </c>
      <c r="I206" s="34">
        <f t="shared" si="35"/>
        <v>40089.824</v>
      </c>
      <c r="J206" s="35">
        <f t="shared" si="35"/>
        <v>40089.824</v>
      </c>
      <c r="K206" s="34">
        <f t="shared" si="35"/>
        <v>40089.824</v>
      </c>
    </row>
    <row r="207" spans="1:11" ht="14.25" customHeight="1">
      <c r="A207" s="72"/>
      <c r="B207" s="83"/>
      <c r="C207" s="74"/>
      <c r="D207" s="83"/>
      <c r="E207" s="19" t="s">
        <v>23</v>
      </c>
      <c r="F207" s="34">
        <f aca="true" t="shared" si="36" ref="F207:K210">F187+F132+F106+F55+F19</f>
        <v>35628.30315</v>
      </c>
      <c r="G207" s="34">
        <f t="shared" si="36"/>
        <v>0</v>
      </c>
      <c r="H207" s="34">
        <f t="shared" si="36"/>
        <v>6960.4524</v>
      </c>
      <c r="I207" s="34">
        <f t="shared" si="36"/>
        <v>9555.95025</v>
      </c>
      <c r="J207" s="35">
        <f t="shared" si="36"/>
        <v>9555.95025</v>
      </c>
      <c r="K207" s="34">
        <f t="shared" si="36"/>
        <v>9555.95025</v>
      </c>
    </row>
    <row r="208" spans="1:11" ht="14.25" customHeight="1">
      <c r="A208" s="72"/>
      <c r="B208" s="83"/>
      <c r="C208" s="74"/>
      <c r="D208" s="83"/>
      <c r="E208" s="20" t="s">
        <v>24</v>
      </c>
      <c r="F208" s="34">
        <f t="shared" si="36"/>
        <v>124703.99285</v>
      </c>
      <c r="G208" s="34">
        <f t="shared" si="36"/>
        <v>17732.518</v>
      </c>
      <c r="H208" s="34">
        <f t="shared" si="36"/>
        <v>18494.5606</v>
      </c>
      <c r="I208" s="34">
        <f t="shared" si="36"/>
        <v>29492.30475</v>
      </c>
      <c r="J208" s="35">
        <f t="shared" si="36"/>
        <v>29492.30475</v>
      </c>
      <c r="K208" s="34">
        <f t="shared" si="36"/>
        <v>29492.30475</v>
      </c>
    </row>
    <row r="209" spans="1:11" ht="14.25" customHeight="1">
      <c r="A209" s="72"/>
      <c r="B209" s="83"/>
      <c r="C209" s="74"/>
      <c r="D209" s="83"/>
      <c r="E209" s="19" t="s">
        <v>25</v>
      </c>
      <c r="F209" s="34">
        <f t="shared" si="36"/>
        <v>38307.348840000006</v>
      </c>
      <c r="G209" s="34">
        <f t="shared" si="36"/>
        <v>9175.972</v>
      </c>
      <c r="H209" s="34">
        <f t="shared" si="36"/>
        <v>26006.669840000002</v>
      </c>
      <c r="I209" s="34">
        <f t="shared" si="36"/>
        <v>1041.569</v>
      </c>
      <c r="J209" s="35">
        <f t="shared" si="36"/>
        <v>1041.569</v>
      </c>
      <c r="K209" s="34">
        <f t="shared" si="36"/>
        <v>1041.569</v>
      </c>
    </row>
    <row r="210" spans="1:11" ht="13.5" customHeight="1">
      <c r="A210" s="72"/>
      <c r="B210" s="83"/>
      <c r="C210" s="74"/>
      <c r="D210" s="83"/>
      <c r="E210" s="19" t="s">
        <v>26</v>
      </c>
      <c r="F210" s="34">
        <f t="shared" si="36"/>
        <v>0</v>
      </c>
      <c r="G210" s="34">
        <f t="shared" si="36"/>
        <v>0</v>
      </c>
      <c r="H210" s="34">
        <f t="shared" si="36"/>
        <v>0</v>
      </c>
      <c r="I210" s="34">
        <f t="shared" si="36"/>
        <v>0</v>
      </c>
      <c r="J210" s="35">
        <f t="shared" si="36"/>
        <v>0</v>
      </c>
      <c r="K210" s="34">
        <f t="shared" si="36"/>
        <v>0</v>
      </c>
    </row>
  </sheetData>
  <sheetProtection selectLockedCells="1" selectUnlockedCells="1"/>
  <mergeCells count="160">
    <mergeCell ref="A201:A205"/>
    <mergeCell ref="B201:B205"/>
    <mergeCell ref="C201:C205"/>
    <mergeCell ref="D201:D205"/>
    <mergeCell ref="A206:A210"/>
    <mergeCell ref="B206:B210"/>
    <mergeCell ref="C206:C210"/>
    <mergeCell ref="D206:D21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90:A94"/>
    <mergeCell ref="B90:B94"/>
    <mergeCell ref="C90:C94"/>
    <mergeCell ref="D90:D94"/>
    <mergeCell ref="A95:A99"/>
    <mergeCell ref="B95:B99"/>
    <mergeCell ref="C95:C99"/>
    <mergeCell ref="D95:D99"/>
    <mergeCell ref="A79:A84"/>
    <mergeCell ref="B79:B84"/>
    <mergeCell ref="C79:C84"/>
    <mergeCell ref="D79:D84"/>
    <mergeCell ref="A85:A89"/>
    <mergeCell ref="B85:B89"/>
    <mergeCell ref="C85:C89"/>
    <mergeCell ref="D85:D89"/>
    <mergeCell ref="A69:A73"/>
    <mergeCell ref="B69:B73"/>
    <mergeCell ref="C69:C73"/>
    <mergeCell ref="D69:D73"/>
    <mergeCell ref="A74:A78"/>
    <mergeCell ref="B74:B78"/>
    <mergeCell ref="C74:C78"/>
    <mergeCell ref="D74:D78"/>
    <mergeCell ref="A59:A63"/>
    <mergeCell ref="B59:B63"/>
    <mergeCell ref="C59:C63"/>
    <mergeCell ref="D59:D63"/>
    <mergeCell ref="A64:A68"/>
    <mergeCell ref="B64:B68"/>
    <mergeCell ref="C64:C68"/>
    <mergeCell ref="D64:D68"/>
    <mergeCell ref="A49:A53"/>
    <mergeCell ref="B49:B53"/>
    <mergeCell ref="C49:C53"/>
    <mergeCell ref="D49:D53"/>
    <mergeCell ref="A54:A58"/>
    <mergeCell ref="B54:B58"/>
    <mergeCell ref="C54:C58"/>
    <mergeCell ref="D54:D58"/>
    <mergeCell ref="A39:A43"/>
    <mergeCell ref="B39:B43"/>
    <mergeCell ref="C39:C43"/>
    <mergeCell ref="D39:D43"/>
    <mergeCell ref="A44:A48"/>
    <mergeCell ref="B44:B48"/>
    <mergeCell ref="C44:C48"/>
    <mergeCell ref="D44:D48"/>
    <mergeCell ref="A28:A33"/>
    <mergeCell ref="B28:B33"/>
    <mergeCell ref="C28:C33"/>
    <mergeCell ref="D28:D33"/>
    <mergeCell ref="A34:A38"/>
    <mergeCell ref="B34:B38"/>
    <mergeCell ref="C34:C38"/>
    <mergeCell ref="D34:D38"/>
    <mergeCell ref="A18:A22"/>
    <mergeCell ref="B18:B22"/>
    <mergeCell ref="C18:C22"/>
    <mergeCell ref="D18:D22"/>
    <mergeCell ref="A23:A27"/>
    <mergeCell ref="B23:B27"/>
    <mergeCell ref="C23:C27"/>
    <mergeCell ref="D23:D27"/>
    <mergeCell ref="G2:I6"/>
    <mergeCell ref="A15:A16"/>
    <mergeCell ref="B15:B16"/>
    <mergeCell ref="C15:C16"/>
    <mergeCell ref="D15:D16"/>
    <mergeCell ref="E15:E16"/>
    <mergeCell ref="F15:F16"/>
    <mergeCell ref="G15:K15"/>
  </mergeCells>
  <printOptions/>
  <pageMargins left="0.7" right="0.7" top="0.75" bottom="0.75" header="0.5118055555555555" footer="0.5118055555555555"/>
  <pageSetup fitToHeight="5" fitToWidth="1" horizontalDpi="600" verticalDpi="600" orientation="landscape" paperSize="9" scale="55" r:id="rId1"/>
  <rowBreaks count="8" manualBreakCount="8">
    <brk id="48" max="255" man="1"/>
    <brk id="88" max="255" man="1"/>
    <brk id="94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ДГХ</cp:lastModifiedBy>
  <cp:lastPrinted>2022-12-26T05:56:15Z</cp:lastPrinted>
  <dcterms:modified xsi:type="dcterms:W3CDTF">2022-12-26T05:59:01Z</dcterms:modified>
  <cp:category/>
  <cp:version/>
  <cp:contentType/>
  <cp:contentStatus/>
</cp:coreProperties>
</file>